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9040" windowHeight="15720"/>
  </bookViews>
  <sheets>
    <sheet name="Stocka" sheetId="1" r:id="rId1"/>
  </sheets>
  <definedNames>
    <definedName name="_xlnm._FilterDatabase" localSheetId="0" hidden="1">Stocka!$A$2:$AC$140</definedName>
  </definedNames>
  <calcPr calcId="191029"/>
</workbook>
</file>

<file path=xl/calcChain.xml><?xml version="1.0" encoding="utf-8"?>
<calcChain xmlns="http://schemas.openxmlformats.org/spreadsheetml/2006/main">
  <c r="X119" i="1" l="1"/>
  <c r="AC119" i="1"/>
  <c r="AB119" i="1"/>
  <c r="X120" i="1"/>
  <c r="AC120" i="1"/>
  <c r="AB120" i="1"/>
  <c r="X121" i="1"/>
  <c r="AC121" i="1"/>
  <c r="AB121" i="1"/>
  <c r="X122" i="1"/>
  <c r="AC122" i="1"/>
  <c r="AB122" i="1"/>
  <c r="X123" i="1"/>
  <c r="AC123" i="1"/>
  <c r="AB123" i="1"/>
  <c r="X124" i="1"/>
  <c r="AC124" i="1"/>
  <c r="AB124" i="1"/>
  <c r="X125" i="1"/>
  <c r="AC125" i="1"/>
  <c r="AB125" i="1"/>
  <c r="X126" i="1"/>
  <c r="AC126" i="1"/>
  <c r="AB126" i="1"/>
  <c r="X127" i="1"/>
  <c r="AC127" i="1"/>
  <c r="AB127" i="1"/>
  <c r="X128" i="1"/>
  <c r="AC128" i="1"/>
  <c r="AB128" i="1"/>
  <c r="X129" i="1"/>
  <c r="AC129" i="1"/>
  <c r="AB129" i="1"/>
  <c r="X130" i="1"/>
  <c r="AC130" i="1"/>
  <c r="AB130" i="1"/>
  <c r="X131" i="1"/>
  <c r="AC131" i="1"/>
  <c r="AB131" i="1"/>
  <c r="X132" i="1"/>
  <c r="AC132" i="1"/>
  <c r="AB132" i="1"/>
  <c r="X133" i="1"/>
  <c r="AC133" i="1"/>
  <c r="AB133" i="1"/>
  <c r="X134" i="1"/>
  <c r="AC134" i="1"/>
  <c r="AB134" i="1"/>
  <c r="X135" i="1"/>
  <c r="AC135" i="1"/>
  <c r="AB135" i="1"/>
  <c r="X136" i="1"/>
  <c r="AC136" i="1"/>
  <c r="AB136" i="1"/>
  <c r="X137" i="1"/>
  <c r="AC137" i="1"/>
  <c r="AB137" i="1"/>
  <c r="X138" i="1"/>
  <c r="AC138" i="1"/>
  <c r="AB138" i="1"/>
  <c r="X139" i="1"/>
  <c r="AC139" i="1"/>
  <c r="AB139" i="1"/>
  <c r="X140" i="1"/>
  <c r="AC140" i="1"/>
  <c r="AB140" i="1"/>
  <c r="X4" i="1"/>
  <c r="AC4" i="1"/>
  <c r="AB4" i="1"/>
  <c r="X5" i="1"/>
  <c r="AC5" i="1"/>
  <c r="AB5" i="1"/>
  <c r="X6" i="1"/>
  <c r="AC6" i="1"/>
  <c r="AB6" i="1"/>
  <c r="X7" i="1"/>
  <c r="AC7" i="1"/>
  <c r="AB7" i="1"/>
  <c r="X8" i="1"/>
  <c r="AC8" i="1"/>
  <c r="AB8" i="1"/>
  <c r="X9" i="1"/>
  <c r="AC9" i="1"/>
  <c r="AB9" i="1"/>
  <c r="X10" i="1"/>
  <c r="AC10" i="1"/>
  <c r="AB10" i="1"/>
  <c r="X11" i="1"/>
  <c r="AC11" i="1"/>
  <c r="AB11" i="1"/>
  <c r="X12" i="1"/>
  <c r="AC12" i="1"/>
  <c r="AB12" i="1"/>
  <c r="X13" i="1"/>
  <c r="AC13" i="1"/>
  <c r="AB13" i="1"/>
  <c r="X14" i="1"/>
  <c r="AC14" i="1"/>
  <c r="AB14" i="1"/>
  <c r="X15" i="1"/>
  <c r="AC15" i="1"/>
  <c r="AB15" i="1"/>
  <c r="X16" i="1"/>
  <c r="AC16" i="1"/>
  <c r="AB16" i="1"/>
  <c r="X17" i="1"/>
  <c r="AC17" i="1"/>
  <c r="AB17" i="1"/>
  <c r="X18" i="1"/>
  <c r="AC18" i="1"/>
  <c r="AB18" i="1"/>
  <c r="X19" i="1"/>
  <c r="AC19" i="1"/>
  <c r="AB19" i="1"/>
  <c r="X20" i="1"/>
  <c r="AC20" i="1"/>
  <c r="AB20" i="1"/>
  <c r="X21" i="1"/>
  <c r="AC21" i="1"/>
  <c r="AB21" i="1"/>
  <c r="X22" i="1"/>
  <c r="AC22" i="1"/>
  <c r="AB22" i="1"/>
  <c r="X23" i="1"/>
  <c r="AC23" i="1"/>
  <c r="AB23" i="1"/>
  <c r="X24" i="1"/>
  <c r="AC24" i="1"/>
  <c r="AB24" i="1"/>
  <c r="X25" i="1"/>
  <c r="AC25" i="1"/>
  <c r="AB25" i="1"/>
  <c r="X26" i="1"/>
  <c r="AC26" i="1"/>
  <c r="AB26" i="1"/>
  <c r="X27" i="1"/>
  <c r="AC27" i="1"/>
  <c r="AB27" i="1"/>
  <c r="X28" i="1"/>
  <c r="AC28" i="1"/>
  <c r="AB28" i="1"/>
  <c r="X29" i="1"/>
  <c r="AC29" i="1"/>
  <c r="AB29" i="1"/>
  <c r="X30" i="1"/>
  <c r="AC30" i="1"/>
  <c r="AB30" i="1"/>
  <c r="X31" i="1"/>
  <c r="AC31" i="1"/>
  <c r="AB31" i="1"/>
  <c r="X32" i="1"/>
  <c r="AC32" i="1"/>
  <c r="AB32" i="1"/>
  <c r="X33" i="1"/>
  <c r="AC33" i="1"/>
  <c r="AB33" i="1"/>
  <c r="X34" i="1"/>
  <c r="AC34" i="1"/>
  <c r="AB34" i="1"/>
  <c r="X35" i="1"/>
  <c r="AC35" i="1"/>
  <c r="AB35" i="1"/>
  <c r="X36" i="1"/>
  <c r="AC36" i="1"/>
  <c r="AB36" i="1"/>
  <c r="X37" i="1"/>
  <c r="AC37" i="1"/>
  <c r="AB37" i="1"/>
  <c r="X38" i="1"/>
  <c r="AC38" i="1"/>
  <c r="AB38" i="1"/>
  <c r="X39" i="1"/>
  <c r="AC39" i="1"/>
  <c r="AB39" i="1"/>
  <c r="X40" i="1"/>
  <c r="AC40" i="1"/>
  <c r="AB40" i="1"/>
  <c r="X41" i="1"/>
  <c r="AC41" i="1"/>
  <c r="AB41" i="1"/>
  <c r="X42" i="1"/>
  <c r="AC42" i="1"/>
  <c r="AB42" i="1"/>
  <c r="X43" i="1"/>
  <c r="AC43" i="1"/>
  <c r="AB43" i="1"/>
  <c r="X44" i="1"/>
  <c r="AC44" i="1"/>
  <c r="AB44" i="1"/>
  <c r="X45" i="1"/>
  <c r="AC45" i="1"/>
  <c r="AB45" i="1"/>
  <c r="X46" i="1"/>
  <c r="AC46" i="1"/>
  <c r="AB46" i="1"/>
  <c r="X47" i="1"/>
  <c r="AC47" i="1"/>
  <c r="AB47" i="1"/>
  <c r="X48" i="1"/>
  <c r="AC48" i="1"/>
  <c r="AB48" i="1"/>
  <c r="X49" i="1"/>
  <c r="AC49" i="1"/>
  <c r="AB49" i="1"/>
  <c r="X50" i="1"/>
  <c r="AC50" i="1"/>
  <c r="AB50" i="1"/>
  <c r="X51" i="1"/>
  <c r="AC51" i="1"/>
  <c r="AB51" i="1"/>
  <c r="X52" i="1"/>
  <c r="AC52" i="1"/>
  <c r="AB52" i="1"/>
  <c r="X53" i="1"/>
  <c r="AC53" i="1"/>
  <c r="AB53" i="1"/>
  <c r="X54" i="1"/>
  <c r="AC54" i="1"/>
  <c r="AB54" i="1"/>
  <c r="X55" i="1"/>
  <c r="AC55" i="1"/>
  <c r="AB55" i="1"/>
  <c r="X56" i="1"/>
  <c r="AC56" i="1"/>
  <c r="AB56" i="1"/>
  <c r="X57" i="1"/>
  <c r="AC57" i="1"/>
  <c r="AB57" i="1"/>
  <c r="X58" i="1"/>
  <c r="AC58" i="1"/>
  <c r="AB58" i="1"/>
  <c r="X59" i="1"/>
  <c r="AC59" i="1"/>
  <c r="AB59" i="1"/>
  <c r="X60" i="1"/>
  <c r="AC60" i="1"/>
  <c r="AB60" i="1"/>
  <c r="X61" i="1"/>
  <c r="AC61" i="1"/>
  <c r="AB61" i="1"/>
  <c r="X62" i="1"/>
  <c r="AC62" i="1"/>
  <c r="AB62" i="1"/>
  <c r="X63" i="1"/>
  <c r="AC63" i="1"/>
  <c r="AB63" i="1"/>
  <c r="X64" i="1"/>
  <c r="AC64" i="1"/>
  <c r="AB64" i="1"/>
  <c r="X65" i="1"/>
  <c r="AC65" i="1"/>
  <c r="AB65" i="1"/>
  <c r="X66" i="1"/>
  <c r="AC66" i="1"/>
  <c r="AB66" i="1"/>
  <c r="X67" i="1"/>
  <c r="AC67" i="1"/>
  <c r="AB67" i="1"/>
  <c r="X68" i="1"/>
  <c r="AC68" i="1"/>
  <c r="AB68" i="1"/>
  <c r="X69" i="1"/>
  <c r="AC69" i="1"/>
  <c r="AB69" i="1"/>
  <c r="X70" i="1"/>
  <c r="AC70" i="1"/>
  <c r="AB70" i="1"/>
  <c r="X71" i="1"/>
  <c r="AC71" i="1"/>
  <c r="AB71" i="1"/>
  <c r="X72" i="1"/>
  <c r="AC72" i="1"/>
  <c r="AB72" i="1"/>
  <c r="X73" i="1"/>
  <c r="AC73" i="1"/>
  <c r="AB73" i="1"/>
  <c r="X74" i="1"/>
  <c r="AC74" i="1"/>
  <c r="AB74" i="1"/>
  <c r="X75" i="1"/>
  <c r="AC75" i="1"/>
  <c r="AB75" i="1"/>
  <c r="X76" i="1"/>
  <c r="AC76" i="1"/>
  <c r="AB76" i="1"/>
  <c r="X77" i="1"/>
  <c r="AC77" i="1"/>
  <c r="AB77" i="1"/>
  <c r="X78" i="1"/>
  <c r="AC78" i="1"/>
  <c r="AB78" i="1"/>
  <c r="X79" i="1"/>
  <c r="AC79" i="1"/>
  <c r="AB79" i="1"/>
  <c r="X80" i="1"/>
  <c r="AC80" i="1"/>
  <c r="AB80" i="1"/>
  <c r="X81" i="1"/>
  <c r="AC81" i="1"/>
  <c r="AB81" i="1"/>
  <c r="X82" i="1"/>
  <c r="AC82" i="1"/>
  <c r="AB82" i="1"/>
  <c r="X83" i="1"/>
  <c r="AC83" i="1"/>
  <c r="AB83" i="1"/>
  <c r="X84" i="1"/>
  <c r="AC84" i="1"/>
  <c r="AB84" i="1"/>
  <c r="X85" i="1"/>
  <c r="AC85" i="1"/>
  <c r="AB85" i="1"/>
  <c r="X86" i="1"/>
  <c r="AC86" i="1"/>
  <c r="AB86" i="1"/>
  <c r="X87" i="1"/>
  <c r="AC87" i="1"/>
  <c r="AB87" i="1"/>
  <c r="X88" i="1"/>
  <c r="AC88" i="1"/>
  <c r="AB88" i="1"/>
  <c r="X89" i="1"/>
  <c r="AC89" i="1"/>
  <c r="AB89" i="1"/>
  <c r="X90" i="1"/>
  <c r="AC90" i="1"/>
  <c r="AB90" i="1"/>
  <c r="X91" i="1"/>
  <c r="AC91" i="1"/>
  <c r="AB91" i="1"/>
  <c r="X92" i="1"/>
  <c r="AC92" i="1"/>
  <c r="AB92" i="1"/>
  <c r="X93" i="1"/>
  <c r="AC93" i="1"/>
  <c r="AB93" i="1"/>
  <c r="X94" i="1"/>
  <c r="AC94" i="1"/>
  <c r="AB94" i="1"/>
  <c r="X95" i="1"/>
  <c r="AC95" i="1"/>
  <c r="AB95" i="1"/>
  <c r="X96" i="1"/>
  <c r="AC96" i="1"/>
  <c r="AB96" i="1"/>
  <c r="X97" i="1"/>
  <c r="AC97" i="1"/>
  <c r="AB97" i="1"/>
  <c r="X98" i="1"/>
  <c r="AC98" i="1"/>
  <c r="AB98" i="1"/>
  <c r="X99" i="1"/>
  <c r="AC99" i="1"/>
  <c r="AB99" i="1"/>
  <c r="X100" i="1"/>
  <c r="AC100" i="1"/>
  <c r="AB100" i="1"/>
  <c r="X101" i="1"/>
  <c r="AC101" i="1"/>
  <c r="AB101" i="1"/>
  <c r="X102" i="1"/>
  <c r="AC102" i="1"/>
  <c r="AB102" i="1"/>
  <c r="X103" i="1"/>
  <c r="AC103" i="1"/>
  <c r="AB103" i="1"/>
  <c r="X104" i="1"/>
  <c r="AC104" i="1"/>
  <c r="AB104" i="1"/>
  <c r="X105" i="1"/>
  <c r="AC105" i="1"/>
  <c r="AB105" i="1"/>
  <c r="X106" i="1"/>
  <c r="AC106" i="1"/>
  <c r="AB106" i="1"/>
  <c r="X107" i="1"/>
  <c r="AC107" i="1"/>
  <c r="AB107" i="1"/>
  <c r="X108" i="1"/>
  <c r="AC108" i="1"/>
  <c r="AB108" i="1"/>
  <c r="X109" i="1"/>
  <c r="AC109" i="1"/>
  <c r="AB109" i="1"/>
  <c r="X110" i="1"/>
  <c r="AC110" i="1"/>
  <c r="AB110" i="1"/>
  <c r="X111" i="1"/>
  <c r="AC111" i="1"/>
  <c r="AB111" i="1"/>
  <c r="X112" i="1"/>
  <c r="AC112" i="1"/>
  <c r="AB112" i="1"/>
  <c r="X113" i="1"/>
  <c r="AC113" i="1"/>
  <c r="AB113" i="1"/>
  <c r="X114" i="1"/>
  <c r="AC114" i="1"/>
  <c r="AB114" i="1"/>
  <c r="X115" i="1"/>
  <c r="AC115" i="1"/>
  <c r="AB115" i="1"/>
  <c r="X116" i="1"/>
  <c r="AC116" i="1"/>
  <c r="AB116" i="1"/>
  <c r="X117" i="1"/>
  <c r="AC117" i="1"/>
  <c r="AB117" i="1"/>
  <c r="X118" i="1"/>
  <c r="AC118" i="1"/>
  <c r="AB118" i="1"/>
  <c r="X3" i="1"/>
  <c r="AC3" i="1"/>
  <c r="AC1" i="1"/>
  <c r="AB3" i="1"/>
</calcChain>
</file>

<file path=xl/sharedStrings.xml><?xml version="1.0" encoding="utf-8"?>
<sst xmlns="http://schemas.openxmlformats.org/spreadsheetml/2006/main" count="1366" uniqueCount="331">
  <si>
    <t>Full code</t>
  </si>
  <si>
    <t>IRMA002</t>
  </si>
  <si>
    <t>MITCH</t>
  </si>
  <si>
    <t>SUPMES</t>
  </si>
  <si>
    <t>PU SUEDE + MESH</t>
  </si>
  <si>
    <t>M12I</t>
  </si>
  <si>
    <t>PANSIT004</t>
  </si>
  <si>
    <t>BERYL</t>
  </si>
  <si>
    <t>LEPLEP</t>
  </si>
  <si>
    <t>PU LEATHER</t>
  </si>
  <si>
    <t>704</t>
  </si>
  <si>
    <t>TAN NAVY</t>
  </si>
  <si>
    <t>871</t>
  </si>
  <si>
    <t>153</t>
  </si>
  <si>
    <t>M12A</t>
  </si>
  <si>
    <t>119</t>
  </si>
  <si>
    <t>168</t>
  </si>
  <si>
    <t>SANDY002</t>
  </si>
  <si>
    <t>DEAN</t>
  </si>
  <si>
    <t>877</t>
  </si>
  <si>
    <t>151</t>
  </si>
  <si>
    <t>SANDY002-LEPLEP-155</t>
  </si>
  <si>
    <t>155</t>
  </si>
  <si>
    <t>193</t>
  </si>
  <si>
    <t>BLACK WHITE</t>
  </si>
  <si>
    <t>165</t>
  </si>
  <si>
    <t>SANDY004</t>
  </si>
  <si>
    <t>WILMA</t>
  </si>
  <si>
    <t>GREY BLACK</t>
  </si>
  <si>
    <t>JAXON001</t>
  </si>
  <si>
    <t>TOBY</t>
  </si>
  <si>
    <t>SUPNYL</t>
  </si>
  <si>
    <t>PU SUEDE + NYLON</t>
  </si>
  <si>
    <t>376</t>
  </si>
  <si>
    <t>368</t>
  </si>
  <si>
    <t>BLUE</t>
  </si>
  <si>
    <t>387</t>
  </si>
  <si>
    <t>001</t>
  </si>
  <si>
    <t>098</t>
  </si>
  <si>
    <t>JAXON002</t>
  </si>
  <si>
    <t>ELIJAH</t>
  </si>
  <si>
    <t>LEPNYL</t>
  </si>
  <si>
    <t>823</t>
  </si>
  <si>
    <t>PU LEATHER + NYLON</t>
  </si>
  <si>
    <t>152</t>
  </si>
  <si>
    <t>FRANCIS004</t>
  </si>
  <si>
    <t>IAN</t>
  </si>
  <si>
    <t>500</t>
  </si>
  <si>
    <t>NARGIS001</t>
  </si>
  <si>
    <t>OTIS</t>
  </si>
  <si>
    <t>LEPMES</t>
  </si>
  <si>
    <t>PU LEATHER + MESH</t>
  </si>
  <si>
    <t xml:space="preserve"> LEPMES</t>
  </si>
  <si>
    <t>DANTE001</t>
  </si>
  <si>
    <t>HARVEY</t>
  </si>
  <si>
    <t>207</t>
  </si>
  <si>
    <t>013</t>
  </si>
  <si>
    <t>DEFENDER002</t>
  </si>
  <si>
    <t>137</t>
  </si>
  <si>
    <t>OFF WHITE</t>
  </si>
  <si>
    <t>MILTON002</t>
  </si>
  <si>
    <t>LABOR</t>
  </si>
  <si>
    <t>451</t>
  </si>
  <si>
    <t>SANDY003</t>
  </si>
  <si>
    <t>DELTA</t>
  </si>
  <si>
    <t>164</t>
  </si>
  <si>
    <t>WHITE GOLD</t>
  </si>
  <si>
    <t>WHITE SILVER</t>
  </si>
  <si>
    <t>163</t>
  </si>
  <si>
    <t>W12B</t>
  </si>
  <si>
    <t>W12A</t>
  </si>
  <si>
    <t>IRMA001</t>
  </si>
  <si>
    <t>DEBBY</t>
  </si>
  <si>
    <t>219</t>
  </si>
  <si>
    <t>GREY SILVER</t>
  </si>
  <si>
    <t>416</t>
  </si>
  <si>
    <t>PINK</t>
  </si>
  <si>
    <t>BLACK GOLD</t>
  </si>
  <si>
    <t>178</t>
  </si>
  <si>
    <t>099</t>
  </si>
  <si>
    <t>MINT</t>
  </si>
  <si>
    <t>MILTON001</t>
  </si>
  <si>
    <t>HELENE</t>
  </si>
  <si>
    <t>160</t>
  </si>
  <si>
    <t>WHITE PINK</t>
  </si>
  <si>
    <t>TOT</t>
  </si>
  <si>
    <t>IRMA002-SUPMES-137</t>
  </si>
  <si>
    <t>IRMA002-SUPMES-198</t>
  </si>
  <si>
    <t>PANSIT004-LEPLEP-704</t>
  </si>
  <si>
    <t>PANSIT004-LEPLEP-871</t>
  </si>
  <si>
    <t>PANSIT004-LEPLEP-153</t>
  </si>
  <si>
    <t>PANSIT004-LEPLEP-119</t>
  </si>
  <si>
    <t>PANSIT004-LEPLEP-168</t>
  </si>
  <si>
    <t>SANDY002-LEPLEP-877</t>
  </si>
  <si>
    <t>SANDY002-LEPLEP-153</t>
  </si>
  <si>
    <t>SANDY002-LEPLEP-151</t>
  </si>
  <si>
    <t>SANDY002-LEPLEP-193</t>
  </si>
  <si>
    <t>SANDY002-LEPLEP-165</t>
  </si>
  <si>
    <t>SANDY004-LEPLEP-151</t>
  </si>
  <si>
    <t>SANDY004-LEPLEP-153</t>
  </si>
  <si>
    <t>SANDY004-LEPLEP-871</t>
  </si>
  <si>
    <t>SANDY004-LEPLEP-119</t>
  </si>
  <si>
    <t>JAXON001-SUPNYL-376</t>
  </si>
  <si>
    <t>JAXON001-SUPNYL-368</t>
  </si>
  <si>
    <t>JAXON001-SUPNYL-387</t>
  </si>
  <si>
    <t>JAXON001-SUPNYL-001</t>
  </si>
  <si>
    <t>JAXON001-SUPNYL-098</t>
  </si>
  <si>
    <t>JAXON001-SUPNYL-211</t>
  </si>
  <si>
    <t>JAXON001-SUPNYL-394</t>
  </si>
  <si>
    <t>JAXON002-SUPNYL-394</t>
  </si>
  <si>
    <t>JAXON002-SUPNYL-823</t>
  </si>
  <si>
    <t>JAXON002-LEPNYL-152</t>
  </si>
  <si>
    <t>JAXON002-SUPNYL-368</t>
  </si>
  <si>
    <t>FRANCIS004-LEPNYL-168</t>
  </si>
  <si>
    <t>FRANCIS004-LEPNYL-137</t>
  </si>
  <si>
    <t>FRANCIS004-LEPNYL-500</t>
  </si>
  <si>
    <t>FRANCIS004-LEPNYL-387</t>
  </si>
  <si>
    <t>FRANCIS004-LEPNYL-451</t>
  </si>
  <si>
    <t>NARGIS001-LEPMES-387</t>
  </si>
  <si>
    <t>NARGIS001-LEPMES-165</t>
  </si>
  <si>
    <t>NARGIS001-LEPMES-500</t>
  </si>
  <si>
    <t>NARGIS001-LEPMES-151</t>
  </si>
  <si>
    <t>DANTE001-SUPNYL-207</t>
  </si>
  <si>
    <t>DANTE001-SUPNYL-500</t>
  </si>
  <si>
    <t>DANTE001-SUPNYL-165</t>
  </si>
  <si>
    <t>IRMA002-SUPMES-500</t>
  </si>
  <si>
    <t>IRMA002-SUPMES-207</t>
  </si>
  <si>
    <t>IRMA002-SUPMES-013</t>
  </si>
  <si>
    <t>IRMA002-SUPMES-001</t>
  </si>
  <si>
    <t>IRMA002-SUPMES-175</t>
  </si>
  <si>
    <t>IRMA002-SUPMES-196</t>
  </si>
  <si>
    <t>IRMA002-SUPMES-268</t>
  </si>
  <si>
    <t>DEFENDER002-LEPLEP-137</t>
  </si>
  <si>
    <t>DEFENDER002-LEPLEP-193</t>
  </si>
  <si>
    <t>DEFENDER002-LEPLEP-394</t>
  </si>
  <si>
    <t>MILTON002-LEPLEP-387</t>
  </si>
  <si>
    <t>MILTON002-LEPLEP-500</t>
  </si>
  <si>
    <t>MILTON002-LEPLEP-001</t>
  </si>
  <si>
    <t>MILTON002-LEPLEP-451</t>
  </si>
  <si>
    <t>MILTON002-LEPLEP-119</t>
  </si>
  <si>
    <t>NARGIS001-LEPMES-394</t>
  </si>
  <si>
    <t>IRMA001-LEPMES-099</t>
  </si>
  <si>
    <t>IRMA001-LEPMES-137</t>
  </si>
  <si>
    <t>M12B</t>
  </si>
  <si>
    <t>Photo</t>
  </si>
  <si>
    <t>Description</t>
  </si>
  <si>
    <t>Material Code</t>
  </si>
  <si>
    <t>Model Code</t>
  </si>
  <si>
    <t>Material Description</t>
  </si>
  <si>
    <t>Color Code</t>
  </si>
  <si>
    <t>Color Description</t>
  </si>
  <si>
    <t>Assortment</t>
  </si>
  <si>
    <t>Size Range</t>
  </si>
  <si>
    <t>Full Code + Assortment</t>
  </si>
  <si>
    <t>Retail Price</t>
  </si>
  <si>
    <t>Gender</t>
  </si>
  <si>
    <t>MEN</t>
  </si>
  <si>
    <t>WOMAN</t>
  </si>
  <si>
    <t>SANDY003-LEPLEP-164</t>
  </si>
  <si>
    <t>SANDY003-LEPLEP-163</t>
  </si>
  <si>
    <t>SANDY003-LEPLEP-165</t>
  </si>
  <si>
    <t>IRMA001-SUPMES-219</t>
  </si>
  <si>
    <t>IRMA001-SUPMES-416</t>
  </si>
  <si>
    <t>IRMA001-SUPMES-178</t>
  </si>
  <si>
    <t>IRMA001-LEPMES-163</t>
  </si>
  <si>
    <t>MILTON001-LEPLEP-163</t>
  </si>
  <si>
    <t>MILTON001-LEPLEP-160</t>
  </si>
  <si>
    <t>PANSIT004-LEPLEP-704 M12A</t>
  </si>
  <si>
    <t>PANSIT004-LEPLEP-704 M12I</t>
  </si>
  <si>
    <t>PANSIT004-LEPLEP-871 M12A</t>
  </si>
  <si>
    <t>PANSIT004-LEPLEP-871 M12I</t>
  </si>
  <si>
    <t>PANSIT004-LEPLEP-153 M12A</t>
  </si>
  <si>
    <t>PANSIT004-LEPLEP-153 M12I</t>
  </si>
  <si>
    <t>PANSIT004-LEPLEP-119 M12A</t>
  </si>
  <si>
    <t>PANSIT004-LEPLEP-119 M12I</t>
  </si>
  <si>
    <t>PANSIT004-LEPLEP-168 M12A</t>
  </si>
  <si>
    <t>PANSIT004-LEPLEP-168 M12I</t>
  </si>
  <si>
    <t>SANDY002-LEPLEP-877 M12A</t>
  </si>
  <si>
    <t>SANDY002-LEPLEP-877 M12I</t>
  </si>
  <si>
    <t>SANDY002-LEPLEP-153 M12A</t>
  </si>
  <si>
    <t>SANDY002-LEPLEP-153 M12I</t>
  </si>
  <si>
    <t>SANDY002-LEPLEP-151 M12A</t>
  </si>
  <si>
    <t>SANDY002-LEPLEP-151 M12I</t>
  </si>
  <si>
    <t>SANDY002-LEPLEP-155 M12A</t>
  </si>
  <si>
    <t>SANDY002-LEPLEP-155 M12I</t>
  </si>
  <si>
    <t>SANDY002-LEPLEP-193 M12A</t>
  </si>
  <si>
    <t>SANDY002-LEPLEP-193 M12I</t>
  </si>
  <si>
    <t>SANDY002-LEPLEP-165 M12A</t>
  </si>
  <si>
    <t>SANDY002-LEPLEP-165 M12I</t>
  </si>
  <si>
    <t>SANDY004-LEPLEP-151 M12A</t>
  </si>
  <si>
    <t>SANDY004-LEPLEP-151 M12I</t>
  </si>
  <si>
    <t>SANDY004-LEPLEP-153 M12A</t>
  </si>
  <si>
    <t>SANDY004-LEPLEP-153 M12I</t>
  </si>
  <si>
    <t>SANDY004-LEPLEP-871 M12A</t>
  </si>
  <si>
    <t>SANDY004-LEPLEP-871 M12I</t>
  </si>
  <si>
    <t>SANDY004-LEPLEP-119 M12A</t>
  </si>
  <si>
    <t>SANDY004-LEPLEP-119 M12I</t>
  </si>
  <si>
    <t>JAXON001-SUPNYL-376 M12A</t>
  </si>
  <si>
    <t>JAXON001-SUPNYL-376 M12I</t>
  </si>
  <si>
    <t>JAXON001-SUPNYL-368 M12A</t>
  </si>
  <si>
    <t>JAXON001-SUPNYL-368 M12I</t>
  </si>
  <si>
    <t>JAXON001-SUPNYL-387 M12A</t>
  </si>
  <si>
    <t>JAXON001-SUPNYL-387 M12I</t>
  </si>
  <si>
    <t>JAXON001-SUPNYL-001 M12A</t>
  </si>
  <si>
    <t>JAXON001-SUPNYL-001 M12I</t>
  </si>
  <si>
    <t>JAXON001-SUPNYL-098 M12A</t>
  </si>
  <si>
    <t>JAXON001-SUPNYL-098 M12B</t>
  </si>
  <si>
    <t>JAXON001-SUPNYL-211 M12A</t>
  </si>
  <si>
    <t>JAXON001-SUPNYL-211 M12B</t>
  </si>
  <si>
    <t>JAXON001-SUPNYL-394 M12A</t>
  </si>
  <si>
    <t>JAXON001-SUPNYL-394 M12B</t>
  </si>
  <si>
    <t>JAXON001-SUPNYL-394 M12I</t>
  </si>
  <si>
    <t>JAXON002-SUPNYL-394 M12A</t>
  </si>
  <si>
    <t>JAXON002-SUPNYL-394 M12B</t>
  </si>
  <si>
    <t>JAXON002-SUPNYL-823 M12A</t>
  </si>
  <si>
    <t>JAXON002-SUPNYL-823 M12I</t>
  </si>
  <si>
    <t>JAXON002-LEPNYL-152 M12A</t>
  </si>
  <si>
    <t>JAXON002-LEPNYL-152 M12I</t>
  </si>
  <si>
    <t>JAXON002-SUPNYL-368 M12A</t>
  </si>
  <si>
    <t>JAXON002-SUPNYL-368 M12I</t>
  </si>
  <si>
    <t>FRANCIS004-LEPNYL-168 M12A</t>
  </si>
  <si>
    <t>FRANCIS004-LEPNYL-168 M12I</t>
  </si>
  <si>
    <t>FRANCIS004-LEPNYL-137 M12A</t>
  </si>
  <si>
    <t>FRANCIS004-LEPNYL-137 M12I</t>
  </si>
  <si>
    <t>FRANCIS004-LEPNYL-500 M12A</t>
  </si>
  <si>
    <t>FRANCIS004-LEPNYL-500 M12I</t>
  </si>
  <si>
    <t>FRANCIS004-LEPNYL-387 M12A</t>
  </si>
  <si>
    <t>FRANCIS004-LEPNYL-387 M12I</t>
  </si>
  <si>
    <t>FRANCIS004-LEPNYL-451 M12A</t>
  </si>
  <si>
    <t>FRANCIS004-LEPNYL-451 M12I</t>
  </si>
  <si>
    <t>NARGIS001-LEPMES-387 M12A</t>
  </si>
  <si>
    <t>NARGIS001-LEPMES-387 M12I</t>
  </si>
  <si>
    <t>NARGIS001-LEPMES-165 M12A</t>
  </si>
  <si>
    <t>NARGIS001-LEPMES-165 M12B</t>
  </si>
  <si>
    <t>NARGIS001-LEPMES-165 M12I</t>
  </si>
  <si>
    <t>NARGIS001-LEPMES-500 M12A</t>
  </si>
  <si>
    <t>NARGIS001-LEPMES-500 M12I</t>
  </si>
  <si>
    <t>NARGIS001-LEPMES-151 M12A</t>
  </si>
  <si>
    <t>NARGIS001-LEPMES-151 M12I</t>
  </si>
  <si>
    <t>NARGIS001-LEPMES-394 M12A</t>
  </si>
  <si>
    <t>NARGIS001-LEPMES-394 M12I</t>
  </si>
  <si>
    <t>DANTE001-SUPNYL-207 M12A</t>
  </si>
  <si>
    <t>DANTE001-SUPNYL-207 M12I</t>
  </si>
  <si>
    <t>DANTE001-SUPNYL-500 M12A</t>
  </si>
  <si>
    <t>DANTE001-SUPNYL-500 M12I</t>
  </si>
  <si>
    <t>DANTE001-SUPNYL-165 M12A</t>
  </si>
  <si>
    <t>DANTE001-SUPNYL-165 M12I</t>
  </si>
  <si>
    <t>IRMA002-SUPMES-198 M12A</t>
  </si>
  <si>
    <t>IRMA002-SUPMES-198 M12B</t>
  </si>
  <si>
    <t>IRMA002-SUPMES-500 M12A</t>
  </si>
  <si>
    <t>IRMA002-SUPMES-500 M12B</t>
  </si>
  <si>
    <t>IRMA002-SUPMES-500 M12I</t>
  </si>
  <si>
    <t>IRMA002-SUPMES-207 M12A</t>
  </si>
  <si>
    <t>IRMA002-SUPMES-207 M12I</t>
  </si>
  <si>
    <t>IRMA002-SUPMES-013 M12A</t>
  </si>
  <si>
    <t>IRMA002-SUPMES-013 M12I</t>
  </si>
  <si>
    <t>IRMA002-SUPMES-001 M12A</t>
  </si>
  <si>
    <t>IRMA002-SUPMES-001 M12I</t>
  </si>
  <si>
    <t>IRMA002-SUPMES-175 M12A</t>
  </si>
  <si>
    <t>IRMA002-SUPMES-175 M12B</t>
  </si>
  <si>
    <t>IRMA002-SUPMES-196 M12A</t>
  </si>
  <si>
    <t>IRMA002-SUPMES-196 M12B</t>
  </si>
  <si>
    <t>IRMA002-SUPMES-196 M12I</t>
  </si>
  <si>
    <t>IRMA002-SUPMES-137 M12A</t>
  </si>
  <si>
    <t>IRMA002-SUPMES-137 M12I</t>
  </si>
  <si>
    <t>IRMA002-SUPMES-268 M12A</t>
  </si>
  <si>
    <t>IRMA002-SUPMES-268 M12I</t>
  </si>
  <si>
    <t>DEFENDER002-LEPLEP-137 M12A</t>
  </si>
  <si>
    <t>DEFENDER002-LEPLEP-137 M12I</t>
  </si>
  <si>
    <t>DEFENDER002-LEPLEP-193 M12A</t>
  </si>
  <si>
    <t>DEFENDER002-LEPLEP-193 M12I</t>
  </si>
  <si>
    <t>DEFENDER002-LEPLEP-394 M12A</t>
  </si>
  <si>
    <t>DEFENDER002-LEPLEP-394 M12I</t>
  </si>
  <si>
    <t>MILTON002-LEPLEP-387 M12A</t>
  </si>
  <si>
    <t>MILTON002-LEPLEP-387 M12I</t>
  </si>
  <si>
    <t>MILTON002-LEPLEP-500 M12A</t>
  </si>
  <si>
    <t>MILTON002-LEPLEP-500 M12I</t>
  </si>
  <si>
    <t>MILTON002-LEPLEP-001 M12A</t>
  </si>
  <si>
    <t>MILTON002-LEPLEP-001 M12I</t>
  </si>
  <si>
    <t>MILTON002-LEPLEP-451 M12A</t>
  </si>
  <si>
    <t>MILTON002-LEPLEP-451 M12I</t>
  </si>
  <si>
    <t>MILTON002-LEPLEP-119 M12A</t>
  </si>
  <si>
    <t>MILTON002-LEPLEP-119 M12I</t>
  </si>
  <si>
    <t>SANDY003-LEPLEP-164 W12A</t>
  </si>
  <si>
    <t>SANDY003-LEPLEP-164 W12B</t>
  </si>
  <si>
    <t>SANDY003-LEPLEP-163 W12A</t>
  </si>
  <si>
    <t>SANDY003-LEPLEP-163 W12B</t>
  </si>
  <si>
    <t>SANDY003-LEPLEP-165 W12A</t>
  </si>
  <si>
    <t>SANDY003-LEPLEP-165 W12B</t>
  </si>
  <si>
    <t>IRMA001-SUPMES-219 W12A</t>
  </si>
  <si>
    <t>IRMA001-SUPMES-219 W12B</t>
  </si>
  <si>
    <t>IRMA001-SUPMES-416 W12A</t>
  </si>
  <si>
    <t>IRMA001-SUPMES-416 W12B</t>
  </si>
  <si>
    <t>IRMA001-SUPMES-178 W12A</t>
  </si>
  <si>
    <t>IRMA001-SUPMES-178 W12B</t>
  </si>
  <si>
    <t>IRMA001-LEPMES-163 W12A</t>
  </si>
  <si>
    <t>IRMA001-LEPMES-163 W12B</t>
  </si>
  <si>
    <t>IRMA001-LEPMES-099 W12A</t>
  </si>
  <si>
    <t>IRMA001-LEPMES-099 W12B</t>
  </si>
  <si>
    <t>IRMA001-LEPMES-137 W12A</t>
  </si>
  <si>
    <t>IRMA001-LEPMES-137 W12B</t>
  </si>
  <si>
    <t>MILTON001-LEPLEP-163 W12A</t>
  </si>
  <si>
    <t>MILTON001-LEPLEP-163 W12B</t>
  </si>
  <si>
    <t>MILTON001-LEPLEP-160 W12A</t>
  </si>
  <si>
    <t>MILTON001-LEPLEP-160 W12B</t>
  </si>
  <si>
    <t>Total Retail</t>
  </si>
  <si>
    <t>TOT BOX</t>
  </si>
  <si>
    <t>Total pairs</t>
  </si>
  <si>
    <t>WHITE BLACK RED</t>
  </si>
  <si>
    <t>WHITE NAVY</t>
  </si>
  <si>
    <t>WHITE</t>
  </si>
  <si>
    <t>BLACK GREY</t>
  </si>
  <si>
    <t>WHITE CAMEL</t>
  </si>
  <si>
    <t>WHITE BLACK</t>
  </si>
  <si>
    <t>WHITE GREEN</t>
  </si>
  <si>
    <t>NAVY WHITE</t>
  </si>
  <si>
    <t>GREY</t>
  </si>
  <si>
    <t>BEIGE</t>
  </si>
  <si>
    <t>BLACK</t>
  </si>
  <si>
    <t>SKY</t>
  </si>
  <si>
    <t>GREY GREEN</t>
  </si>
  <si>
    <t>TOTAL BLACK</t>
  </si>
  <si>
    <t>WHITE BLUE</t>
  </si>
  <si>
    <t>NAVY</t>
  </si>
  <si>
    <t>GREY WHITE</t>
  </si>
  <si>
    <t>NAVY RED</t>
  </si>
  <si>
    <t>TAUPE</t>
  </si>
  <si>
    <t>BLACK ORANGE</t>
  </si>
  <si>
    <t>NAVY GREY</t>
  </si>
  <si>
    <t>BEIGE GREEN</t>
  </si>
  <si>
    <t>WHS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</si>
</sst>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#,##0.00\ &quot;€&quot;"/>
  </numFmts>
  <fonts count="12">
    <font>
      <sz val="11"/>
      <color theme="1"/>
      <name val="Aptos Narrow"/>
      <family val="2"/>
    </font>
    <font>
      <sz val="11"/>
      <color indexed="8"/>
      <name val="Aptos Narrow"/>
      <family val="2"/>
    </font>
    <font>
      <sz val="8"/>
      <name val="Aptos Narrow"/>
      <family val="2"/>
    </font>
    <font>
      <sz val="11"/>
      <color indexed="8"/>
      <name val="Aptos"/>
      <family val="2"/>
    </font>
    <font>
      <sz val="11"/>
      <name val="Aptos"/>
      <family val="2"/>
    </font>
    <font>
      <b/>
      <sz val="11"/>
      <color indexed="8"/>
      <name val="Aptos"/>
      <family val="2"/>
    </font>
    <font>
      <b/>
      <sz val="11"/>
      <name val="Aptos"/>
      <family val="2"/>
    </font>
    <font>
      <b/>
      <sz val="11"/>
      <color indexed="8"/>
      <name val="Aptos"/>
      <family val="2"/>
    </font>
    <font>
      <sz val="11"/>
      <color indexed="8"/>
      <name val="Aptos"/>
      <family val="2"/>
    </font>
    <font>
      <sz val="11"/>
      <color indexed="10"/>
      <name val="Aptos"/>
      <family val="2"/>
    </font>
    <font>
      <strike/>
      <sz val="11"/>
      <color indexed="8"/>
      <name val="Aptos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>
      <alignment vertical="center"/>
    </xf>
  </cellStyleXfs>
  <cellXfs count="3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center" wrapText="1"/>
    </xf>
    <xf numFmtId="166" fontId="3" fillId="0" borderId="0" xfId="1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 readingOrder="1"/>
    </xf>
    <xf numFmtId="0" fontId="7" fillId="3" borderId="1" xfId="0" applyFont="1" applyFill="1" applyBorder="1" applyAlignment="1">
      <alignment horizontal="center" vertical="top" wrapText="1" readingOrder="1"/>
    </xf>
    <xf numFmtId="166" fontId="5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165" fontId="3" fillId="0" borderId="1" xfId="1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5" fontId="3" fillId="0" borderId="0" xfId="1" applyNumberFormat="1" applyFont="1" applyFill="1" applyAlignment="1">
      <alignment horizontal="center" vertical="center" wrapText="1"/>
    </xf>
    <xf numFmtId="166" fontId="3" fillId="0" borderId="0" xfId="1" applyNumberFormat="1" applyFont="1" applyFill="1" applyAlignment="1">
      <alignment horizontal="center" vertical="center" wrapText="1"/>
    </xf>
    <xf numFmtId="1" fontId="3" fillId="0" borderId="0" xfId="1" applyNumberFormat="1" applyFont="1" applyFill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66675</xdr:rowOff>
    </xdr:from>
    <xdr:to>
      <xdr:col>0</xdr:col>
      <xdr:colOff>1628775</xdr:colOff>
      <xdr:row>2</xdr:row>
      <xdr:rowOff>1095375</xdr:rowOff>
    </xdr:to>
    <xdr:pic>
      <xdr:nvPicPr>
        <xdr:cNvPr id="1025" name="Immagin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38175"/>
          <a:ext cx="16287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66675</xdr:rowOff>
    </xdr:from>
    <xdr:to>
      <xdr:col>0</xdr:col>
      <xdr:colOff>1647825</xdr:colOff>
      <xdr:row>4</xdr:row>
      <xdr:rowOff>1085850</xdr:rowOff>
    </xdr:to>
    <xdr:pic>
      <xdr:nvPicPr>
        <xdr:cNvPr id="1026" name="Immagin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190875"/>
          <a:ext cx="16478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66675</xdr:rowOff>
    </xdr:from>
    <xdr:to>
      <xdr:col>0</xdr:col>
      <xdr:colOff>1647825</xdr:colOff>
      <xdr:row>6</xdr:row>
      <xdr:rowOff>1104900</xdr:rowOff>
    </xdr:to>
    <xdr:pic>
      <xdr:nvPicPr>
        <xdr:cNvPr id="1027" name="Immagine 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5743575"/>
          <a:ext cx="16478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66675</xdr:rowOff>
    </xdr:from>
    <xdr:to>
      <xdr:col>0</xdr:col>
      <xdr:colOff>1628775</xdr:colOff>
      <xdr:row>8</xdr:row>
      <xdr:rowOff>1085850</xdr:rowOff>
    </xdr:to>
    <xdr:pic>
      <xdr:nvPicPr>
        <xdr:cNvPr id="1028" name="Immagine 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8296275"/>
          <a:ext cx="16287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66675</xdr:rowOff>
    </xdr:from>
    <xdr:to>
      <xdr:col>0</xdr:col>
      <xdr:colOff>1695450</xdr:colOff>
      <xdr:row>10</xdr:row>
      <xdr:rowOff>1114425</xdr:rowOff>
    </xdr:to>
    <xdr:pic>
      <xdr:nvPicPr>
        <xdr:cNvPr id="1029" name="Immagine 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0848975"/>
          <a:ext cx="16954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66675</xdr:rowOff>
    </xdr:from>
    <xdr:to>
      <xdr:col>0</xdr:col>
      <xdr:colOff>1676400</xdr:colOff>
      <xdr:row>12</xdr:row>
      <xdr:rowOff>1171575</xdr:rowOff>
    </xdr:to>
    <xdr:pic>
      <xdr:nvPicPr>
        <xdr:cNvPr id="1030" name="Immagine 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3401675"/>
          <a:ext cx="16764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66675</xdr:rowOff>
    </xdr:from>
    <xdr:to>
      <xdr:col>0</xdr:col>
      <xdr:colOff>1695450</xdr:colOff>
      <xdr:row>14</xdr:row>
      <xdr:rowOff>1190625</xdr:rowOff>
    </xdr:to>
    <xdr:pic>
      <xdr:nvPicPr>
        <xdr:cNvPr id="1031" name="Immagine 9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5954375"/>
          <a:ext cx="16954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66675</xdr:rowOff>
    </xdr:from>
    <xdr:to>
      <xdr:col>0</xdr:col>
      <xdr:colOff>1704975</xdr:colOff>
      <xdr:row>16</xdr:row>
      <xdr:rowOff>1200150</xdr:rowOff>
    </xdr:to>
    <xdr:pic>
      <xdr:nvPicPr>
        <xdr:cNvPr id="1032" name="Immagine 1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8507075"/>
          <a:ext cx="17049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66675</xdr:rowOff>
    </xdr:from>
    <xdr:to>
      <xdr:col>0</xdr:col>
      <xdr:colOff>1647825</xdr:colOff>
      <xdr:row>18</xdr:row>
      <xdr:rowOff>1190625</xdr:rowOff>
    </xdr:to>
    <xdr:pic>
      <xdr:nvPicPr>
        <xdr:cNvPr id="1033" name="Immagine 1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21059775"/>
          <a:ext cx="16478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66675</xdr:rowOff>
    </xdr:from>
    <xdr:to>
      <xdr:col>0</xdr:col>
      <xdr:colOff>1743075</xdr:colOff>
      <xdr:row>20</xdr:row>
      <xdr:rowOff>1200150</xdr:rowOff>
    </xdr:to>
    <xdr:pic>
      <xdr:nvPicPr>
        <xdr:cNvPr id="1034" name="Immagine 1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23612475"/>
          <a:ext cx="17430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66675</xdr:rowOff>
    </xdr:from>
    <xdr:to>
      <xdr:col>0</xdr:col>
      <xdr:colOff>1685925</xdr:colOff>
      <xdr:row>22</xdr:row>
      <xdr:rowOff>1200150</xdr:rowOff>
    </xdr:to>
    <xdr:pic>
      <xdr:nvPicPr>
        <xdr:cNvPr id="1035" name="Immagine 1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6165175"/>
          <a:ext cx="16859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66675</xdr:rowOff>
    </xdr:from>
    <xdr:to>
      <xdr:col>0</xdr:col>
      <xdr:colOff>1704975</xdr:colOff>
      <xdr:row>24</xdr:row>
      <xdr:rowOff>1257300</xdr:rowOff>
    </xdr:to>
    <xdr:pic>
      <xdr:nvPicPr>
        <xdr:cNvPr id="1036" name="Immagine 15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8717875"/>
          <a:ext cx="17049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66675</xdr:rowOff>
    </xdr:from>
    <xdr:to>
      <xdr:col>0</xdr:col>
      <xdr:colOff>1666875</xdr:colOff>
      <xdr:row>26</xdr:row>
      <xdr:rowOff>1228725</xdr:rowOff>
    </xdr:to>
    <xdr:pic>
      <xdr:nvPicPr>
        <xdr:cNvPr id="1037" name="Immagine 16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31270575"/>
          <a:ext cx="16668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0</xdr:col>
      <xdr:colOff>1685925</xdr:colOff>
      <xdr:row>28</xdr:row>
      <xdr:rowOff>1123950</xdr:rowOff>
    </xdr:to>
    <xdr:pic>
      <xdr:nvPicPr>
        <xdr:cNvPr id="1038" name="Immagine 17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3823275"/>
          <a:ext cx="1685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66675</xdr:rowOff>
    </xdr:from>
    <xdr:to>
      <xdr:col>0</xdr:col>
      <xdr:colOff>1666875</xdr:colOff>
      <xdr:row>30</xdr:row>
      <xdr:rowOff>1143000</xdr:rowOff>
    </xdr:to>
    <xdr:pic>
      <xdr:nvPicPr>
        <xdr:cNvPr id="1039" name="Immagine 1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36375975"/>
          <a:ext cx="16668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66675</xdr:rowOff>
    </xdr:from>
    <xdr:to>
      <xdr:col>0</xdr:col>
      <xdr:colOff>1638300</xdr:colOff>
      <xdr:row>32</xdr:row>
      <xdr:rowOff>1095375</xdr:rowOff>
    </xdr:to>
    <xdr:pic>
      <xdr:nvPicPr>
        <xdr:cNvPr id="1040" name="Immagine 19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38928675"/>
          <a:ext cx="16383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66675</xdr:rowOff>
    </xdr:from>
    <xdr:to>
      <xdr:col>0</xdr:col>
      <xdr:colOff>1590675</xdr:colOff>
      <xdr:row>34</xdr:row>
      <xdr:rowOff>1162050</xdr:rowOff>
    </xdr:to>
    <xdr:pic>
      <xdr:nvPicPr>
        <xdr:cNvPr id="1041" name="Immagine 20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41481375"/>
          <a:ext cx="15906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66675</xdr:rowOff>
    </xdr:from>
    <xdr:to>
      <xdr:col>0</xdr:col>
      <xdr:colOff>1704975</xdr:colOff>
      <xdr:row>37</xdr:row>
      <xdr:rowOff>1171575</xdr:rowOff>
    </xdr:to>
    <xdr:pic>
      <xdr:nvPicPr>
        <xdr:cNvPr id="1042" name="Immagine 21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45310425"/>
          <a:ext cx="1704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66675</xdr:rowOff>
    </xdr:from>
    <xdr:to>
      <xdr:col>0</xdr:col>
      <xdr:colOff>1628775</xdr:colOff>
      <xdr:row>39</xdr:row>
      <xdr:rowOff>1104900</xdr:rowOff>
    </xdr:to>
    <xdr:pic>
      <xdr:nvPicPr>
        <xdr:cNvPr id="1043" name="Immagine 22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47863125"/>
          <a:ext cx="16287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66675</xdr:rowOff>
    </xdr:from>
    <xdr:to>
      <xdr:col>0</xdr:col>
      <xdr:colOff>1695450</xdr:colOff>
      <xdr:row>41</xdr:row>
      <xdr:rowOff>904875</xdr:rowOff>
    </xdr:to>
    <xdr:pic>
      <xdr:nvPicPr>
        <xdr:cNvPr id="1044" name="Immagine 2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50415825"/>
          <a:ext cx="16954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66675</xdr:rowOff>
    </xdr:from>
    <xdr:to>
      <xdr:col>0</xdr:col>
      <xdr:colOff>1743075</xdr:colOff>
      <xdr:row>43</xdr:row>
      <xdr:rowOff>962025</xdr:rowOff>
    </xdr:to>
    <xdr:pic>
      <xdr:nvPicPr>
        <xdr:cNvPr id="1045" name="Immagine 28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52968525"/>
          <a:ext cx="17430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66675</xdr:rowOff>
    </xdr:from>
    <xdr:to>
      <xdr:col>0</xdr:col>
      <xdr:colOff>1638300</xdr:colOff>
      <xdr:row>46</xdr:row>
      <xdr:rowOff>1085850</xdr:rowOff>
    </xdr:to>
    <xdr:pic>
      <xdr:nvPicPr>
        <xdr:cNvPr id="1046" name="Immagine 30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56797575"/>
          <a:ext cx="16383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66675</xdr:rowOff>
    </xdr:from>
    <xdr:to>
      <xdr:col>0</xdr:col>
      <xdr:colOff>1657350</xdr:colOff>
      <xdr:row>48</xdr:row>
      <xdr:rowOff>1123950</xdr:rowOff>
    </xdr:to>
    <xdr:pic>
      <xdr:nvPicPr>
        <xdr:cNvPr id="1047" name="Immagine 3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59350275"/>
          <a:ext cx="16573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66675</xdr:rowOff>
    </xdr:from>
    <xdr:to>
      <xdr:col>0</xdr:col>
      <xdr:colOff>1724025</xdr:colOff>
      <xdr:row>50</xdr:row>
      <xdr:rowOff>1162050</xdr:rowOff>
    </xdr:to>
    <xdr:pic>
      <xdr:nvPicPr>
        <xdr:cNvPr id="1048" name="Immagine 3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61902975"/>
          <a:ext cx="17240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66675</xdr:rowOff>
    </xdr:from>
    <xdr:to>
      <xdr:col>0</xdr:col>
      <xdr:colOff>1628775</xdr:colOff>
      <xdr:row>52</xdr:row>
      <xdr:rowOff>1238250</xdr:rowOff>
    </xdr:to>
    <xdr:pic>
      <xdr:nvPicPr>
        <xdr:cNvPr id="1049" name="Immagine 3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64455675"/>
          <a:ext cx="16287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66675</xdr:rowOff>
    </xdr:from>
    <xdr:to>
      <xdr:col>0</xdr:col>
      <xdr:colOff>1666875</xdr:colOff>
      <xdr:row>54</xdr:row>
      <xdr:rowOff>1162050</xdr:rowOff>
    </xdr:to>
    <xdr:pic>
      <xdr:nvPicPr>
        <xdr:cNvPr id="1050" name="Immagine 3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67008375"/>
          <a:ext cx="16668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66675</xdr:rowOff>
    </xdr:from>
    <xdr:to>
      <xdr:col>0</xdr:col>
      <xdr:colOff>1628775</xdr:colOff>
      <xdr:row>56</xdr:row>
      <xdr:rowOff>1038225</xdr:rowOff>
    </xdr:to>
    <xdr:pic>
      <xdr:nvPicPr>
        <xdr:cNvPr id="1051" name="Immagine 3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69561075"/>
          <a:ext cx="16287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66675</xdr:rowOff>
    </xdr:from>
    <xdr:to>
      <xdr:col>0</xdr:col>
      <xdr:colOff>1628775</xdr:colOff>
      <xdr:row>58</xdr:row>
      <xdr:rowOff>1019175</xdr:rowOff>
    </xdr:to>
    <xdr:pic>
      <xdr:nvPicPr>
        <xdr:cNvPr id="1052" name="Immagine 3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72113775"/>
          <a:ext cx="16287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66675</xdr:rowOff>
    </xdr:from>
    <xdr:to>
      <xdr:col>0</xdr:col>
      <xdr:colOff>1628775</xdr:colOff>
      <xdr:row>60</xdr:row>
      <xdr:rowOff>1047750</xdr:rowOff>
    </xdr:to>
    <xdr:pic>
      <xdr:nvPicPr>
        <xdr:cNvPr id="1053" name="Immagine 3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74666475"/>
          <a:ext cx="16287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66675</xdr:rowOff>
    </xdr:from>
    <xdr:to>
      <xdr:col>0</xdr:col>
      <xdr:colOff>1647825</xdr:colOff>
      <xdr:row>62</xdr:row>
      <xdr:rowOff>1009650</xdr:rowOff>
    </xdr:to>
    <xdr:pic>
      <xdr:nvPicPr>
        <xdr:cNvPr id="1054" name="Immagine 4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77219175"/>
          <a:ext cx="16478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66675</xdr:rowOff>
    </xdr:from>
    <xdr:to>
      <xdr:col>0</xdr:col>
      <xdr:colOff>1762125</xdr:colOff>
      <xdr:row>64</xdr:row>
      <xdr:rowOff>952500</xdr:rowOff>
    </xdr:to>
    <xdr:pic>
      <xdr:nvPicPr>
        <xdr:cNvPr id="1055" name="Immagine 4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79771875"/>
          <a:ext cx="17621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66675</xdr:rowOff>
    </xdr:from>
    <xdr:to>
      <xdr:col>0</xdr:col>
      <xdr:colOff>1743075</xdr:colOff>
      <xdr:row>66</xdr:row>
      <xdr:rowOff>1238250</xdr:rowOff>
    </xdr:to>
    <xdr:pic>
      <xdr:nvPicPr>
        <xdr:cNvPr id="1056" name="Immagine 4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82324575"/>
          <a:ext cx="17430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66675</xdr:rowOff>
    </xdr:from>
    <xdr:to>
      <xdr:col>0</xdr:col>
      <xdr:colOff>1647825</xdr:colOff>
      <xdr:row>69</xdr:row>
      <xdr:rowOff>1171575</xdr:rowOff>
    </xdr:to>
    <xdr:pic>
      <xdr:nvPicPr>
        <xdr:cNvPr id="1057" name="Immagine 4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86153625"/>
          <a:ext cx="16478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66675</xdr:rowOff>
    </xdr:from>
    <xdr:to>
      <xdr:col>0</xdr:col>
      <xdr:colOff>1685925</xdr:colOff>
      <xdr:row>71</xdr:row>
      <xdr:rowOff>1171575</xdr:rowOff>
    </xdr:to>
    <xdr:pic>
      <xdr:nvPicPr>
        <xdr:cNvPr id="1058" name="Immagine 44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88706325"/>
          <a:ext cx="16859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66675</xdr:rowOff>
    </xdr:from>
    <xdr:to>
      <xdr:col>0</xdr:col>
      <xdr:colOff>1733550</xdr:colOff>
      <xdr:row>73</xdr:row>
      <xdr:rowOff>1219200</xdr:rowOff>
    </xdr:to>
    <xdr:pic>
      <xdr:nvPicPr>
        <xdr:cNvPr id="1059" name="Immagine 4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91259025"/>
          <a:ext cx="17335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66675</xdr:rowOff>
    </xdr:from>
    <xdr:to>
      <xdr:col>0</xdr:col>
      <xdr:colOff>1628775</xdr:colOff>
      <xdr:row>75</xdr:row>
      <xdr:rowOff>1066800</xdr:rowOff>
    </xdr:to>
    <xdr:pic>
      <xdr:nvPicPr>
        <xdr:cNvPr id="1060" name="Immagine 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93811725"/>
          <a:ext cx="16287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66675</xdr:rowOff>
    </xdr:from>
    <xdr:to>
      <xdr:col>0</xdr:col>
      <xdr:colOff>1619250</xdr:colOff>
      <xdr:row>77</xdr:row>
      <xdr:rowOff>1066800</xdr:rowOff>
    </xdr:to>
    <xdr:pic>
      <xdr:nvPicPr>
        <xdr:cNvPr id="1061" name="Immagine 51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96364425"/>
          <a:ext cx="16192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66675</xdr:rowOff>
    </xdr:from>
    <xdr:to>
      <xdr:col>0</xdr:col>
      <xdr:colOff>1609725</xdr:colOff>
      <xdr:row>79</xdr:row>
      <xdr:rowOff>1047750</xdr:rowOff>
    </xdr:to>
    <xdr:pic>
      <xdr:nvPicPr>
        <xdr:cNvPr id="1062" name="Immagine 53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98917125"/>
          <a:ext cx="1609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66675</xdr:rowOff>
    </xdr:from>
    <xdr:to>
      <xdr:col>0</xdr:col>
      <xdr:colOff>1657350</xdr:colOff>
      <xdr:row>81</xdr:row>
      <xdr:rowOff>1095375</xdr:rowOff>
    </xdr:to>
    <xdr:pic>
      <xdr:nvPicPr>
        <xdr:cNvPr id="1063" name="Immagine 55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101469825"/>
          <a:ext cx="1657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66675</xdr:rowOff>
    </xdr:from>
    <xdr:to>
      <xdr:col>0</xdr:col>
      <xdr:colOff>1743075</xdr:colOff>
      <xdr:row>83</xdr:row>
      <xdr:rowOff>904875</xdr:rowOff>
    </xdr:to>
    <xdr:pic>
      <xdr:nvPicPr>
        <xdr:cNvPr id="1064" name="Immagine 63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104022525"/>
          <a:ext cx="17430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66675</xdr:rowOff>
    </xdr:from>
    <xdr:to>
      <xdr:col>0</xdr:col>
      <xdr:colOff>1657350</xdr:colOff>
      <xdr:row>86</xdr:row>
      <xdr:rowOff>1085850</xdr:rowOff>
    </xdr:to>
    <xdr:pic>
      <xdr:nvPicPr>
        <xdr:cNvPr id="1065" name="Immagine 64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107851575"/>
          <a:ext cx="16573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66675</xdr:rowOff>
    </xdr:from>
    <xdr:to>
      <xdr:col>0</xdr:col>
      <xdr:colOff>1724025</xdr:colOff>
      <xdr:row>88</xdr:row>
      <xdr:rowOff>895350</xdr:rowOff>
    </xdr:to>
    <xdr:pic>
      <xdr:nvPicPr>
        <xdr:cNvPr id="1066" name="Immagine 65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10404275"/>
          <a:ext cx="17240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66675</xdr:rowOff>
    </xdr:from>
    <xdr:to>
      <xdr:col>0</xdr:col>
      <xdr:colOff>1657350</xdr:colOff>
      <xdr:row>90</xdr:row>
      <xdr:rowOff>1095375</xdr:rowOff>
    </xdr:to>
    <xdr:pic>
      <xdr:nvPicPr>
        <xdr:cNvPr id="1067" name="Immagine 66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112956975"/>
          <a:ext cx="1657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66675</xdr:rowOff>
    </xdr:from>
    <xdr:to>
      <xdr:col>0</xdr:col>
      <xdr:colOff>1619250</xdr:colOff>
      <xdr:row>92</xdr:row>
      <xdr:rowOff>1066800</xdr:rowOff>
    </xdr:to>
    <xdr:pic>
      <xdr:nvPicPr>
        <xdr:cNvPr id="1068" name="Immagine 67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115509675"/>
          <a:ext cx="16192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66675</xdr:rowOff>
    </xdr:from>
    <xdr:to>
      <xdr:col>0</xdr:col>
      <xdr:colOff>1628775</xdr:colOff>
      <xdr:row>94</xdr:row>
      <xdr:rowOff>1057275</xdr:rowOff>
    </xdr:to>
    <xdr:pic>
      <xdr:nvPicPr>
        <xdr:cNvPr id="1069" name="Immagine 69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118062375"/>
          <a:ext cx="16287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66675</xdr:rowOff>
    </xdr:from>
    <xdr:to>
      <xdr:col>0</xdr:col>
      <xdr:colOff>1657350</xdr:colOff>
      <xdr:row>97</xdr:row>
      <xdr:rowOff>1095375</xdr:rowOff>
    </xdr:to>
    <xdr:pic>
      <xdr:nvPicPr>
        <xdr:cNvPr id="1070" name="Immagine 70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121891425"/>
          <a:ext cx="1657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66675</xdr:rowOff>
    </xdr:from>
    <xdr:to>
      <xdr:col>0</xdr:col>
      <xdr:colOff>1743075</xdr:colOff>
      <xdr:row>99</xdr:row>
      <xdr:rowOff>923925</xdr:rowOff>
    </xdr:to>
    <xdr:pic>
      <xdr:nvPicPr>
        <xdr:cNvPr id="1071" name="Immagine 71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124444125"/>
          <a:ext cx="17430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66675</xdr:rowOff>
    </xdr:from>
    <xdr:to>
      <xdr:col>0</xdr:col>
      <xdr:colOff>1628775</xdr:colOff>
      <xdr:row>101</xdr:row>
      <xdr:rowOff>1057275</xdr:rowOff>
    </xdr:to>
    <xdr:pic>
      <xdr:nvPicPr>
        <xdr:cNvPr id="1072" name="Immagine 72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126996825"/>
          <a:ext cx="16287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66675</xdr:rowOff>
    </xdr:from>
    <xdr:to>
      <xdr:col>0</xdr:col>
      <xdr:colOff>1704975</xdr:colOff>
      <xdr:row>103</xdr:row>
      <xdr:rowOff>1057275</xdr:rowOff>
    </xdr:to>
    <xdr:pic>
      <xdr:nvPicPr>
        <xdr:cNvPr id="1073" name="Immagine 75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129549525"/>
          <a:ext cx="17049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66675</xdr:rowOff>
    </xdr:from>
    <xdr:to>
      <xdr:col>0</xdr:col>
      <xdr:colOff>1704975</xdr:colOff>
      <xdr:row>105</xdr:row>
      <xdr:rowOff>1066800</xdr:rowOff>
    </xdr:to>
    <xdr:pic>
      <xdr:nvPicPr>
        <xdr:cNvPr id="1074" name="Immagine 76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132102225"/>
          <a:ext cx="17049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66675</xdr:rowOff>
    </xdr:from>
    <xdr:to>
      <xdr:col>0</xdr:col>
      <xdr:colOff>1666875</xdr:colOff>
      <xdr:row>107</xdr:row>
      <xdr:rowOff>1057275</xdr:rowOff>
    </xdr:to>
    <xdr:pic>
      <xdr:nvPicPr>
        <xdr:cNvPr id="1075" name="Immagine 77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134654925"/>
          <a:ext cx="16668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66675</xdr:rowOff>
    </xdr:from>
    <xdr:to>
      <xdr:col>0</xdr:col>
      <xdr:colOff>1666875</xdr:colOff>
      <xdr:row>109</xdr:row>
      <xdr:rowOff>1038225</xdr:rowOff>
    </xdr:to>
    <xdr:pic>
      <xdr:nvPicPr>
        <xdr:cNvPr id="1076" name="Immagine 78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37207625"/>
          <a:ext cx="16668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66675</xdr:rowOff>
    </xdr:from>
    <xdr:to>
      <xdr:col>0</xdr:col>
      <xdr:colOff>1724025</xdr:colOff>
      <xdr:row>111</xdr:row>
      <xdr:rowOff>1047750</xdr:rowOff>
    </xdr:to>
    <xdr:pic>
      <xdr:nvPicPr>
        <xdr:cNvPr id="1077" name="Immagine 79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39760325"/>
          <a:ext cx="1724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66675</xdr:rowOff>
    </xdr:from>
    <xdr:to>
      <xdr:col>0</xdr:col>
      <xdr:colOff>1609725</xdr:colOff>
      <xdr:row>113</xdr:row>
      <xdr:rowOff>981075</xdr:rowOff>
    </xdr:to>
    <xdr:pic>
      <xdr:nvPicPr>
        <xdr:cNvPr id="1078" name="Immagine 80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142313025"/>
          <a:ext cx="16097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66675</xdr:rowOff>
    </xdr:from>
    <xdr:to>
      <xdr:col>0</xdr:col>
      <xdr:colOff>1666875</xdr:colOff>
      <xdr:row>115</xdr:row>
      <xdr:rowOff>1057275</xdr:rowOff>
    </xdr:to>
    <xdr:pic>
      <xdr:nvPicPr>
        <xdr:cNvPr id="1079" name="Immagine 81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144865725"/>
          <a:ext cx="16668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66675</xdr:rowOff>
    </xdr:from>
    <xdr:to>
      <xdr:col>0</xdr:col>
      <xdr:colOff>1666875</xdr:colOff>
      <xdr:row>117</xdr:row>
      <xdr:rowOff>990600</xdr:rowOff>
    </xdr:to>
    <xdr:pic>
      <xdr:nvPicPr>
        <xdr:cNvPr id="1080" name="Immagine 82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147408900"/>
          <a:ext cx="1666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66675</xdr:rowOff>
    </xdr:from>
    <xdr:to>
      <xdr:col>0</xdr:col>
      <xdr:colOff>1628775</xdr:colOff>
      <xdr:row>3</xdr:row>
      <xdr:rowOff>1095375</xdr:rowOff>
    </xdr:to>
    <xdr:pic>
      <xdr:nvPicPr>
        <xdr:cNvPr id="1081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14525"/>
          <a:ext cx="16287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66675</xdr:rowOff>
    </xdr:from>
    <xdr:to>
      <xdr:col>0</xdr:col>
      <xdr:colOff>1647825</xdr:colOff>
      <xdr:row>5</xdr:row>
      <xdr:rowOff>1085850</xdr:rowOff>
    </xdr:to>
    <xdr:pic>
      <xdr:nvPicPr>
        <xdr:cNvPr id="1082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467225"/>
          <a:ext cx="16478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66675</xdr:rowOff>
    </xdr:from>
    <xdr:to>
      <xdr:col>0</xdr:col>
      <xdr:colOff>1647825</xdr:colOff>
      <xdr:row>7</xdr:row>
      <xdr:rowOff>1104900</xdr:rowOff>
    </xdr:to>
    <xdr:pic>
      <xdr:nvPicPr>
        <xdr:cNvPr id="1083" name="Immagine 2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019925"/>
          <a:ext cx="16478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66675</xdr:rowOff>
    </xdr:from>
    <xdr:to>
      <xdr:col>0</xdr:col>
      <xdr:colOff>1628775</xdr:colOff>
      <xdr:row>9</xdr:row>
      <xdr:rowOff>1085850</xdr:rowOff>
    </xdr:to>
    <xdr:pic>
      <xdr:nvPicPr>
        <xdr:cNvPr id="1084" name="Immagine 83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9572625"/>
          <a:ext cx="16287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66675</xdr:rowOff>
    </xdr:from>
    <xdr:to>
      <xdr:col>0</xdr:col>
      <xdr:colOff>1695450</xdr:colOff>
      <xdr:row>11</xdr:row>
      <xdr:rowOff>1114425</xdr:rowOff>
    </xdr:to>
    <xdr:pic>
      <xdr:nvPicPr>
        <xdr:cNvPr id="1085" name="Immagine 8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2125325"/>
          <a:ext cx="16954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66675</xdr:rowOff>
    </xdr:from>
    <xdr:to>
      <xdr:col>0</xdr:col>
      <xdr:colOff>1676400</xdr:colOff>
      <xdr:row>13</xdr:row>
      <xdr:rowOff>1171575</xdr:rowOff>
    </xdr:to>
    <xdr:pic>
      <xdr:nvPicPr>
        <xdr:cNvPr id="1086" name="Immagine 85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4678025"/>
          <a:ext cx="16764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66675</xdr:rowOff>
    </xdr:from>
    <xdr:to>
      <xdr:col>0</xdr:col>
      <xdr:colOff>1695450</xdr:colOff>
      <xdr:row>15</xdr:row>
      <xdr:rowOff>1190625</xdr:rowOff>
    </xdr:to>
    <xdr:pic>
      <xdr:nvPicPr>
        <xdr:cNvPr id="1087" name="Immagine 86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7230725"/>
          <a:ext cx="16954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66675</xdr:rowOff>
    </xdr:from>
    <xdr:to>
      <xdr:col>0</xdr:col>
      <xdr:colOff>1704975</xdr:colOff>
      <xdr:row>17</xdr:row>
      <xdr:rowOff>1200150</xdr:rowOff>
    </xdr:to>
    <xdr:pic>
      <xdr:nvPicPr>
        <xdr:cNvPr id="1088" name="Immagine 9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9783425"/>
          <a:ext cx="17049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66675</xdr:rowOff>
    </xdr:from>
    <xdr:to>
      <xdr:col>0</xdr:col>
      <xdr:colOff>1647825</xdr:colOff>
      <xdr:row>19</xdr:row>
      <xdr:rowOff>1190625</xdr:rowOff>
    </xdr:to>
    <xdr:pic>
      <xdr:nvPicPr>
        <xdr:cNvPr id="1089" name="Immagine 9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22336125"/>
          <a:ext cx="16478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66675</xdr:rowOff>
    </xdr:from>
    <xdr:to>
      <xdr:col>0</xdr:col>
      <xdr:colOff>1743075</xdr:colOff>
      <xdr:row>21</xdr:row>
      <xdr:rowOff>1200150</xdr:rowOff>
    </xdr:to>
    <xdr:pic>
      <xdr:nvPicPr>
        <xdr:cNvPr id="1090" name="Immagine 9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24888825"/>
          <a:ext cx="17430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66675</xdr:rowOff>
    </xdr:from>
    <xdr:to>
      <xdr:col>0</xdr:col>
      <xdr:colOff>1685925</xdr:colOff>
      <xdr:row>23</xdr:row>
      <xdr:rowOff>1200150</xdr:rowOff>
    </xdr:to>
    <xdr:pic>
      <xdr:nvPicPr>
        <xdr:cNvPr id="1091" name="Immagine 94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7441525"/>
          <a:ext cx="16859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66675</xdr:rowOff>
    </xdr:from>
    <xdr:to>
      <xdr:col>0</xdr:col>
      <xdr:colOff>1704975</xdr:colOff>
      <xdr:row>25</xdr:row>
      <xdr:rowOff>1257300</xdr:rowOff>
    </xdr:to>
    <xdr:pic>
      <xdr:nvPicPr>
        <xdr:cNvPr id="1092" name="Immagine 97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9994225"/>
          <a:ext cx="17049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66675</xdr:rowOff>
    </xdr:from>
    <xdr:to>
      <xdr:col>0</xdr:col>
      <xdr:colOff>1666875</xdr:colOff>
      <xdr:row>27</xdr:row>
      <xdr:rowOff>1228725</xdr:rowOff>
    </xdr:to>
    <xdr:pic>
      <xdr:nvPicPr>
        <xdr:cNvPr id="1093" name="Immagine 98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32546925"/>
          <a:ext cx="16668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66675</xdr:rowOff>
    </xdr:from>
    <xdr:to>
      <xdr:col>0</xdr:col>
      <xdr:colOff>1685925</xdr:colOff>
      <xdr:row>29</xdr:row>
      <xdr:rowOff>1123950</xdr:rowOff>
    </xdr:to>
    <xdr:pic>
      <xdr:nvPicPr>
        <xdr:cNvPr id="1094" name="Immagine 99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5099625"/>
          <a:ext cx="1685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66675</xdr:rowOff>
    </xdr:from>
    <xdr:to>
      <xdr:col>0</xdr:col>
      <xdr:colOff>1666875</xdr:colOff>
      <xdr:row>31</xdr:row>
      <xdr:rowOff>1143000</xdr:rowOff>
    </xdr:to>
    <xdr:pic>
      <xdr:nvPicPr>
        <xdr:cNvPr id="1095" name="Immagine 10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37652325"/>
          <a:ext cx="16668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66675</xdr:rowOff>
    </xdr:from>
    <xdr:to>
      <xdr:col>0</xdr:col>
      <xdr:colOff>1638300</xdr:colOff>
      <xdr:row>33</xdr:row>
      <xdr:rowOff>1095375</xdr:rowOff>
    </xdr:to>
    <xdr:pic>
      <xdr:nvPicPr>
        <xdr:cNvPr id="1096" name="Immagine 101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40205025"/>
          <a:ext cx="16383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66675</xdr:rowOff>
    </xdr:from>
    <xdr:to>
      <xdr:col>0</xdr:col>
      <xdr:colOff>1590675</xdr:colOff>
      <xdr:row>35</xdr:row>
      <xdr:rowOff>1162050</xdr:rowOff>
    </xdr:to>
    <xdr:pic>
      <xdr:nvPicPr>
        <xdr:cNvPr id="1097" name="Immagine 103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42757725"/>
          <a:ext cx="15906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66675</xdr:rowOff>
    </xdr:from>
    <xdr:to>
      <xdr:col>0</xdr:col>
      <xdr:colOff>1704975</xdr:colOff>
      <xdr:row>36</xdr:row>
      <xdr:rowOff>1171575</xdr:rowOff>
    </xdr:to>
    <xdr:pic>
      <xdr:nvPicPr>
        <xdr:cNvPr id="1098" name="Immagine 104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44034075"/>
          <a:ext cx="1704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66675</xdr:rowOff>
    </xdr:from>
    <xdr:to>
      <xdr:col>0</xdr:col>
      <xdr:colOff>1628775</xdr:colOff>
      <xdr:row>38</xdr:row>
      <xdr:rowOff>1104900</xdr:rowOff>
    </xdr:to>
    <xdr:pic>
      <xdr:nvPicPr>
        <xdr:cNvPr id="1099" name="Immagine 106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46586775"/>
          <a:ext cx="16287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66675</xdr:rowOff>
    </xdr:from>
    <xdr:to>
      <xdr:col>0</xdr:col>
      <xdr:colOff>1695450</xdr:colOff>
      <xdr:row>40</xdr:row>
      <xdr:rowOff>904875</xdr:rowOff>
    </xdr:to>
    <xdr:pic>
      <xdr:nvPicPr>
        <xdr:cNvPr id="1100" name="Immagine 107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49139475"/>
          <a:ext cx="16954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66675</xdr:rowOff>
    </xdr:from>
    <xdr:to>
      <xdr:col>0</xdr:col>
      <xdr:colOff>1743075</xdr:colOff>
      <xdr:row>42</xdr:row>
      <xdr:rowOff>962025</xdr:rowOff>
    </xdr:to>
    <xdr:pic>
      <xdr:nvPicPr>
        <xdr:cNvPr id="1101" name="Immagine 113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51692175"/>
          <a:ext cx="17430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66675</xdr:rowOff>
    </xdr:from>
    <xdr:to>
      <xdr:col>0</xdr:col>
      <xdr:colOff>1638300</xdr:colOff>
      <xdr:row>44</xdr:row>
      <xdr:rowOff>1085850</xdr:rowOff>
    </xdr:to>
    <xdr:pic>
      <xdr:nvPicPr>
        <xdr:cNvPr id="1102" name="Immagine 116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54244875"/>
          <a:ext cx="16383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66675</xdr:rowOff>
    </xdr:from>
    <xdr:to>
      <xdr:col>0</xdr:col>
      <xdr:colOff>1638300</xdr:colOff>
      <xdr:row>45</xdr:row>
      <xdr:rowOff>1085850</xdr:rowOff>
    </xdr:to>
    <xdr:pic>
      <xdr:nvPicPr>
        <xdr:cNvPr id="1103" name="Immagine 117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55521225"/>
          <a:ext cx="16383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66675</xdr:rowOff>
    </xdr:from>
    <xdr:to>
      <xdr:col>0</xdr:col>
      <xdr:colOff>1657350</xdr:colOff>
      <xdr:row>47</xdr:row>
      <xdr:rowOff>1123950</xdr:rowOff>
    </xdr:to>
    <xdr:pic>
      <xdr:nvPicPr>
        <xdr:cNvPr id="1104" name="Immagine 120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58073925"/>
          <a:ext cx="16573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66675</xdr:rowOff>
    </xdr:from>
    <xdr:to>
      <xdr:col>0</xdr:col>
      <xdr:colOff>1724025</xdr:colOff>
      <xdr:row>49</xdr:row>
      <xdr:rowOff>1162050</xdr:rowOff>
    </xdr:to>
    <xdr:pic>
      <xdr:nvPicPr>
        <xdr:cNvPr id="1105" name="Immagine 122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60626625"/>
          <a:ext cx="17240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66675</xdr:rowOff>
    </xdr:from>
    <xdr:to>
      <xdr:col>0</xdr:col>
      <xdr:colOff>1628775</xdr:colOff>
      <xdr:row>51</xdr:row>
      <xdr:rowOff>1238250</xdr:rowOff>
    </xdr:to>
    <xdr:pic>
      <xdr:nvPicPr>
        <xdr:cNvPr id="1106" name="Immagine 123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63179325"/>
          <a:ext cx="16287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66675</xdr:rowOff>
    </xdr:from>
    <xdr:to>
      <xdr:col>0</xdr:col>
      <xdr:colOff>1666875</xdr:colOff>
      <xdr:row>53</xdr:row>
      <xdr:rowOff>1162050</xdr:rowOff>
    </xdr:to>
    <xdr:pic>
      <xdr:nvPicPr>
        <xdr:cNvPr id="1107" name="Immagine 125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65732025"/>
          <a:ext cx="16668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66675</xdr:rowOff>
    </xdr:from>
    <xdr:to>
      <xdr:col>0</xdr:col>
      <xdr:colOff>1628775</xdr:colOff>
      <xdr:row>55</xdr:row>
      <xdr:rowOff>1038225</xdr:rowOff>
    </xdr:to>
    <xdr:pic>
      <xdr:nvPicPr>
        <xdr:cNvPr id="1108" name="Immagine 126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68284725"/>
          <a:ext cx="16287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66675</xdr:rowOff>
    </xdr:from>
    <xdr:to>
      <xdr:col>0</xdr:col>
      <xdr:colOff>1628775</xdr:colOff>
      <xdr:row>57</xdr:row>
      <xdr:rowOff>1019175</xdr:rowOff>
    </xdr:to>
    <xdr:pic>
      <xdr:nvPicPr>
        <xdr:cNvPr id="1109" name="Immagine 127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70837425"/>
          <a:ext cx="16287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66675</xdr:rowOff>
    </xdr:from>
    <xdr:to>
      <xdr:col>0</xdr:col>
      <xdr:colOff>1628775</xdr:colOff>
      <xdr:row>59</xdr:row>
      <xdr:rowOff>1047750</xdr:rowOff>
    </xdr:to>
    <xdr:pic>
      <xdr:nvPicPr>
        <xdr:cNvPr id="1110" name="Immagine 128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73390125"/>
          <a:ext cx="16287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66675</xdr:rowOff>
    </xdr:from>
    <xdr:to>
      <xdr:col>0</xdr:col>
      <xdr:colOff>1647825</xdr:colOff>
      <xdr:row>61</xdr:row>
      <xdr:rowOff>1009650</xdr:rowOff>
    </xdr:to>
    <xdr:pic>
      <xdr:nvPicPr>
        <xdr:cNvPr id="1111" name="Immagine 129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75942825"/>
          <a:ext cx="16478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66675</xdr:rowOff>
    </xdr:from>
    <xdr:to>
      <xdr:col>0</xdr:col>
      <xdr:colOff>1762125</xdr:colOff>
      <xdr:row>63</xdr:row>
      <xdr:rowOff>952500</xdr:rowOff>
    </xdr:to>
    <xdr:pic>
      <xdr:nvPicPr>
        <xdr:cNvPr id="1112" name="Immagine 130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78495525"/>
          <a:ext cx="17621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66675</xdr:rowOff>
    </xdr:from>
    <xdr:to>
      <xdr:col>0</xdr:col>
      <xdr:colOff>1743075</xdr:colOff>
      <xdr:row>65</xdr:row>
      <xdr:rowOff>1238250</xdr:rowOff>
    </xdr:to>
    <xdr:pic>
      <xdr:nvPicPr>
        <xdr:cNvPr id="1113" name="Immagine 131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81048225"/>
          <a:ext cx="17430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66675</xdr:rowOff>
    </xdr:from>
    <xdr:to>
      <xdr:col>0</xdr:col>
      <xdr:colOff>1647825</xdr:colOff>
      <xdr:row>68</xdr:row>
      <xdr:rowOff>1171575</xdr:rowOff>
    </xdr:to>
    <xdr:pic>
      <xdr:nvPicPr>
        <xdr:cNvPr id="1114" name="Immagine 132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84877275"/>
          <a:ext cx="16478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66675</xdr:rowOff>
    </xdr:from>
    <xdr:to>
      <xdr:col>0</xdr:col>
      <xdr:colOff>1647825</xdr:colOff>
      <xdr:row>67</xdr:row>
      <xdr:rowOff>1171575</xdr:rowOff>
    </xdr:to>
    <xdr:pic>
      <xdr:nvPicPr>
        <xdr:cNvPr id="1115" name="Immagine 13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83600925"/>
          <a:ext cx="16478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66675</xdr:rowOff>
    </xdr:from>
    <xdr:to>
      <xdr:col>0</xdr:col>
      <xdr:colOff>1685925</xdr:colOff>
      <xdr:row>70</xdr:row>
      <xdr:rowOff>1171575</xdr:rowOff>
    </xdr:to>
    <xdr:pic>
      <xdr:nvPicPr>
        <xdr:cNvPr id="1116" name="Immagine 135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87429975"/>
          <a:ext cx="16859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66675</xdr:rowOff>
    </xdr:from>
    <xdr:to>
      <xdr:col>0</xdr:col>
      <xdr:colOff>1733550</xdr:colOff>
      <xdr:row>72</xdr:row>
      <xdr:rowOff>1219200</xdr:rowOff>
    </xdr:to>
    <xdr:pic>
      <xdr:nvPicPr>
        <xdr:cNvPr id="1117" name="Immagine 136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89982675"/>
          <a:ext cx="17335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66675</xdr:rowOff>
    </xdr:from>
    <xdr:to>
      <xdr:col>0</xdr:col>
      <xdr:colOff>1628775</xdr:colOff>
      <xdr:row>74</xdr:row>
      <xdr:rowOff>1066800</xdr:rowOff>
    </xdr:to>
    <xdr:pic>
      <xdr:nvPicPr>
        <xdr:cNvPr id="1118" name="Immagine 141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92535375"/>
          <a:ext cx="16287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66675</xdr:rowOff>
    </xdr:from>
    <xdr:to>
      <xdr:col>0</xdr:col>
      <xdr:colOff>1619250</xdr:colOff>
      <xdr:row>76</xdr:row>
      <xdr:rowOff>1066800</xdr:rowOff>
    </xdr:to>
    <xdr:pic>
      <xdr:nvPicPr>
        <xdr:cNvPr id="1119" name="Immagine 143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95088075"/>
          <a:ext cx="16192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66675</xdr:rowOff>
    </xdr:from>
    <xdr:to>
      <xdr:col>0</xdr:col>
      <xdr:colOff>1609725</xdr:colOff>
      <xdr:row>78</xdr:row>
      <xdr:rowOff>1047750</xdr:rowOff>
    </xdr:to>
    <xdr:pic>
      <xdr:nvPicPr>
        <xdr:cNvPr id="1120" name="Immagine 145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97640775"/>
          <a:ext cx="1609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66675</xdr:rowOff>
    </xdr:from>
    <xdr:to>
      <xdr:col>0</xdr:col>
      <xdr:colOff>1657350</xdr:colOff>
      <xdr:row>80</xdr:row>
      <xdr:rowOff>1095375</xdr:rowOff>
    </xdr:to>
    <xdr:pic>
      <xdr:nvPicPr>
        <xdr:cNvPr id="1121" name="Immagine 147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100193475"/>
          <a:ext cx="1657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66675</xdr:rowOff>
    </xdr:from>
    <xdr:to>
      <xdr:col>0</xdr:col>
      <xdr:colOff>1743075</xdr:colOff>
      <xdr:row>82</xdr:row>
      <xdr:rowOff>904875</xdr:rowOff>
    </xdr:to>
    <xdr:pic>
      <xdr:nvPicPr>
        <xdr:cNvPr id="1122" name="Immagine 152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102746175"/>
          <a:ext cx="17430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66675</xdr:rowOff>
    </xdr:from>
    <xdr:to>
      <xdr:col>0</xdr:col>
      <xdr:colOff>1657350</xdr:colOff>
      <xdr:row>84</xdr:row>
      <xdr:rowOff>1085850</xdr:rowOff>
    </xdr:to>
    <xdr:pic>
      <xdr:nvPicPr>
        <xdr:cNvPr id="1123" name="Immagine 153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105298875"/>
          <a:ext cx="16573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66675</xdr:rowOff>
    </xdr:from>
    <xdr:to>
      <xdr:col>0</xdr:col>
      <xdr:colOff>1657350</xdr:colOff>
      <xdr:row>85</xdr:row>
      <xdr:rowOff>1085850</xdr:rowOff>
    </xdr:to>
    <xdr:pic>
      <xdr:nvPicPr>
        <xdr:cNvPr id="1124" name="Immagine 154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106575225"/>
          <a:ext cx="16573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66675</xdr:rowOff>
    </xdr:from>
    <xdr:to>
      <xdr:col>0</xdr:col>
      <xdr:colOff>1724025</xdr:colOff>
      <xdr:row>87</xdr:row>
      <xdr:rowOff>895350</xdr:rowOff>
    </xdr:to>
    <xdr:pic>
      <xdr:nvPicPr>
        <xdr:cNvPr id="1125" name="Immagine 155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09127925"/>
          <a:ext cx="17240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66675</xdr:rowOff>
    </xdr:from>
    <xdr:to>
      <xdr:col>0</xdr:col>
      <xdr:colOff>1657350</xdr:colOff>
      <xdr:row>89</xdr:row>
      <xdr:rowOff>1095375</xdr:rowOff>
    </xdr:to>
    <xdr:pic>
      <xdr:nvPicPr>
        <xdr:cNvPr id="1126" name="Immagine 158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111680625"/>
          <a:ext cx="1657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66675</xdr:rowOff>
    </xdr:from>
    <xdr:to>
      <xdr:col>0</xdr:col>
      <xdr:colOff>1619250</xdr:colOff>
      <xdr:row>91</xdr:row>
      <xdr:rowOff>1066800</xdr:rowOff>
    </xdr:to>
    <xdr:pic>
      <xdr:nvPicPr>
        <xdr:cNvPr id="1127" name="Immagine 160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114233325"/>
          <a:ext cx="16192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66675</xdr:rowOff>
    </xdr:from>
    <xdr:to>
      <xdr:col>0</xdr:col>
      <xdr:colOff>1628775</xdr:colOff>
      <xdr:row>93</xdr:row>
      <xdr:rowOff>1057275</xdr:rowOff>
    </xdr:to>
    <xdr:pic>
      <xdr:nvPicPr>
        <xdr:cNvPr id="1128" name="Immagine 163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116786025"/>
          <a:ext cx="16287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66675</xdr:rowOff>
    </xdr:from>
    <xdr:to>
      <xdr:col>0</xdr:col>
      <xdr:colOff>1657350</xdr:colOff>
      <xdr:row>96</xdr:row>
      <xdr:rowOff>1095375</xdr:rowOff>
    </xdr:to>
    <xdr:pic>
      <xdr:nvPicPr>
        <xdr:cNvPr id="1129" name="Immagine 164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120615075"/>
          <a:ext cx="1657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66675</xdr:rowOff>
    </xdr:from>
    <xdr:to>
      <xdr:col>0</xdr:col>
      <xdr:colOff>1657350</xdr:colOff>
      <xdr:row>95</xdr:row>
      <xdr:rowOff>1095375</xdr:rowOff>
    </xdr:to>
    <xdr:pic>
      <xdr:nvPicPr>
        <xdr:cNvPr id="1130" name="Immagine 165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119338725"/>
          <a:ext cx="1657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66675</xdr:rowOff>
    </xdr:from>
    <xdr:to>
      <xdr:col>0</xdr:col>
      <xdr:colOff>1743075</xdr:colOff>
      <xdr:row>98</xdr:row>
      <xdr:rowOff>923925</xdr:rowOff>
    </xdr:to>
    <xdr:pic>
      <xdr:nvPicPr>
        <xdr:cNvPr id="1131" name="Immagine 167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123167775"/>
          <a:ext cx="17430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66675</xdr:rowOff>
    </xdr:from>
    <xdr:to>
      <xdr:col>0</xdr:col>
      <xdr:colOff>1628775</xdr:colOff>
      <xdr:row>100</xdr:row>
      <xdr:rowOff>1057275</xdr:rowOff>
    </xdr:to>
    <xdr:pic>
      <xdr:nvPicPr>
        <xdr:cNvPr id="1132" name="Immagine 169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125720475"/>
          <a:ext cx="16287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66675</xdr:rowOff>
    </xdr:from>
    <xdr:to>
      <xdr:col>0</xdr:col>
      <xdr:colOff>1704975</xdr:colOff>
      <xdr:row>102</xdr:row>
      <xdr:rowOff>1057275</xdr:rowOff>
    </xdr:to>
    <xdr:pic>
      <xdr:nvPicPr>
        <xdr:cNvPr id="1133" name="Immagine 175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128273175"/>
          <a:ext cx="17049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66675</xdr:rowOff>
    </xdr:from>
    <xdr:to>
      <xdr:col>0</xdr:col>
      <xdr:colOff>1704975</xdr:colOff>
      <xdr:row>104</xdr:row>
      <xdr:rowOff>1066800</xdr:rowOff>
    </xdr:to>
    <xdr:pic>
      <xdr:nvPicPr>
        <xdr:cNvPr id="1134" name="Immagine 177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130825875"/>
          <a:ext cx="17049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66675</xdr:rowOff>
    </xdr:from>
    <xdr:to>
      <xdr:col>0</xdr:col>
      <xdr:colOff>1666875</xdr:colOff>
      <xdr:row>106</xdr:row>
      <xdr:rowOff>1057275</xdr:rowOff>
    </xdr:to>
    <xdr:pic>
      <xdr:nvPicPr>
        <xdr:cNvPr id="1135" name="Immagine 178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133378575"/>
          <a:ext cx="16668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66675</xdr:rowOff>
    </xdr:from>
    <xdr:to>
      <xdr:col>0</xdr:col>
      <xdr:colOff>1666875</xdr:colOff>
      <xdr:row>108</xdr:row>
      <xdr:rowOff>1038225</xdr:rowOff>
    </xdr:to>
    <xdr:pic>
      <xdr:nvPicPr>
        <xdr:cNvPr id="1136" name="Immagine 180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35931275"/>
          <a:ext cx="16668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66675</xdr:rowOff>
    </xdr:from>
    <xdr:to>
      <xdr:col>0</xdr:col>
      <xdr:colOff>1724025</xdr:colOff>
      <xdr:row>110</xdr:row>
      <xdr:rowOff>1047750</xdr:rowOff>
    </xdr:to>
    <xdr:pic>
      <xdr:nvPicPr>
        <xdr:cNvPr id="1137" name="Immagine 181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38483975"/>
          <a:ext cx="1724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66675</xdr:rowOff>
    </xdr:from>
    <xdr:to>
      <xdr:col>0</xdr:col>
      <xdr:colOff>1609725</xdr:colOff>
      <xdr:row>112</xdr:row>
      <xdr:rowOff>981075</xdr:rowOff>
    </xdr:to>
    <xdr:pic>
      <xdr:nvPicPr>
        <xdr:cNvPr id="1138" name="Immagine 182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141036675"/>
          <a:ext cx="16097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66675</xdr:rowOff>
    </xdr:from>
    <xdr:to>
      <xdr:col>0</xdr:col>
      <xdr:colOff>1666875</xdr:colOff>
      <xdr:row>114</xdr:row>
      <xdr:rowOff>1057275</xdr:rowOff>
    </xdr:to>
    <xdr:pic>
      <xdr:nvPicPr>
        <xdr:cNvPr id="1139" name="Immagine 183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143589375"/>
          <a:ext cx="16668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66675</xdr:rowOff>
    </xdr:from>
    <xdr:to>
      <xdr:col>0</xdr:col>
      <xdr:colOff>1666875</xdr:colOff>
      <xdr:row>116</xdr:row>
      <xdr:rowOff>990600</xdr:rowOff>
    </xdr:to>
    <xdr:pic>
      <xdr:nvPicPr>
        <xdr:cNvPr id="1140" name="Immagine 184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146142075"/>
          <a:ext cx="1666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66675</xdr:rowOff>
    </xdr:from>
    <xdr:to>
      <xdr:col>0</xdr:col>
      <xdr:colOff>1714500</xdr:colOff>
      <xdr:row>118</xdr:row>
      <xdr:rowOff>1209675</xdr:rowOff>
    </xdr:to>
    <xdr:pic>
      <xdr:nvPicPr>
        <xdr:cNvPr id="1141" name="Immagine 88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148675725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66675</xdr:rowOff>
    </xdr:from>
    <xdr:to>
      <xdr:col>0</xdr:col>
      <xdr:colOff>1704975</xdr:colOff>
      <xdr:row>121</xdr:row>
      <xdr:rowOff>1228725</xdr:rowOff>
    </xdr:to>
    <xdr:pic>
      <xdr:nvPicPr>
        <xdr:cNvPr id="1142" name="Immagine 185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152476200"/>
          <a:ext cx="17049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66675</xdr:rowOff>
    </xdr:from>
    <xdr:to>
      <xdr:col>0</xdr:col>
      <xdr:colOff>1685925</xdr:colOff>
      <xdr:row>123</xdr:row>
      <xdr:rowOff>1200150</xdr:rowOff>
    </xdr:to>
    <xdr:pic>
      <xdr:nvPicPr>
        <xdr:cNvPr id="1143" name="Immagine 188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155009850"/>
          <a:ext cx="16859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66675</xdr:rowOff>
    </xdr:from>
    <xdr:to>
      <xdr:col>0</xdr:col>
      <xdr:colOff>1666875</xdr:colOff>
      <xdr:row>125</xdr:row>
      <xdr:rowOff>1209675</xdr:rowOff>
    </xdr:to>
    <xdr:pic>
      <xdr:nvPicPr>
        <xdr:cNvPr id="1144" name="Immagine 189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157543500"/>
          <a:ext cx="1666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66675</xdr:rowOff>
    </xdr:from>
    <xdr:to>
      <xdr:col>0</xdr:col>
      <xdr:colOff>1685925</xdr:colOff>
      <xdr:row>127</xdr:row>
      <xdr:rowOff>1200150</xdr:rowOff>
    </xdr:to>
    <xdr:pic>
      <xdr:nvPicPr>
        <xdr:cNvPr id="1145" name="Immagine 190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160077150"/>
          <a:ext cx="16859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66675</xdr:rowOff>
    </xdr:from>
    <xdr:to>
      <xdr:col>0</xdr:col>
      <xdr:colOff>1666875</xdr:colOff>
      <xdr:row>129</xdr:row>
      <xdr:rowOff>1123950</xdr:rowOff>
    </xdr:to>
    <xdr:pic>
      <xdr:nvPicPr>
        <xdr:cNvPr id="1146" name="Immagine 191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62610800"/>
          <a:ext cx="16668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66675</xdr:rowOff>
    </xdr:from>
    <xdr:to>
      <xdr:col>0</xdr:col>
      <xdr:colOff>1657350</xdr:colOff>
      <xdr:row>131</xdr:row>
      <xdr:rowOff>1162050</xdr:rowOff>
    </xdr:to>
    <xdr:pic>
      <xdr:nvPicPr>
        <xdr:cNvPr id="1147" name="Immagine 192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165144450"/>
          <a:ext cx="16573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66675</xdr:rowOff>
    </xdr:from>
    <xdr:to>
      <xdr:col>0</xdr:col>
      <xdr:colOff>1685925</xdr:colOff>
      <xdr:row>137</xdr:row>
      <xdr:rowOff>1104900</xdr:rowOff>
    </xdr:to>
    <xdr:pic>
      <xdr:nvPicPr>
        <xdr:cNvPr id="1148" name="Immagine 195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172745400"/>
          <a:ext cx="16859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66675</xdr:rowOff>
    </xdr:from>
    <xdr:to>
      <xdr:col>0</xdr:col>
      <xdr:colOff>1695450</xdr:colOff>
      <xdr:row>139</xdr:row>
      <xdr:rowOff>1152525</xdr:rowOff>
    </xdr:to>
    <xdr:pic>
      <xdr:nvPicPr>
        <xdr:cNvPr id="1149" name="Immagine 196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175279050"/>
          <a:ext cx="16954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66675</xdr:rowOff>
    </xdr:from>
    <xdr:to>
      <xdr:col>0</xdr:col>
      <xdr:colOff>1762125</xdr:colOff>
      <xdr:row>133</xdr:row>
      <xdr:rowOff>952500</xdr:rowOff>
    </xdr:to>
    <xdr:pic>
      <xdr:nvPicPr>
        <xdr:cNvPr id="1150" name="Immagine 199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167678100"/>
          <a:ext cx="17621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66675</xdr:rowOff>
    </xdr:from>
    <xdr:to>
      <xdr:col>0</xdr:col>
      <xdr:colOff>1714500</xdr:colOff>
      <xdr:row>119</xdr:row>
      <xdr:rowOff>1209675</xdr:rowOff>
    </xdr:to>
    <xdr:pic>
      <xdr:nvPicPr>
        <xdr:cNvPr id="1151" name="Immagine 200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1499425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66675</xdr:rowOff>
    </xdr:from>
    <xdr:to>
      <xdr:col>0</xdr:col>
      <xdr:colOff>1704975</xdr:colOff>
      <xdr:row>120</xdr:row>
      <xdr:rowOff>1228725</xdr:rowOff>
    </xdr:to>
    <xdr:pic>
      <xdr:nvPicPr>
        <xdr:cNvPr id="1152" name="Immagine 201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151209375"/>
          <a:ext cx="17049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66675</xdr:rowOff>
    </xdr:from>
    <xdr:to>
      <xdr:col>0</xdr:col>
      <xdr:colOff>1685925</xdr:colOff>
      <xdr:row>122</xdr:row>
      <xdr:rowOff>1200150</xdr:rowOff>
    </xdr:to>
    <xdr:pic>
      <xdr:nvPicPr>
        <xdr:cNvPr id="1153" name="Immagine 202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153743025"/>
          <a:ext cx="16859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66675</xdr:rowOff>
    </xdr:from>
    <xdr:to>
      <xdr:col>0</xdr:col>
      <xdr:colOff>1666875</xdr:colOff>
      <xdr:row>124</xdr:row>
      <xdr:rowOff>1209675</xdr:rowOff>
    </xdr:to>
    <xdr:pic>
      <xdr:nvPicPr>
        <xdr:cNvPr id="1154" name="Immagine 203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156276675"/>
          <a:ext cx="1666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66675</xdr:rowOff>
    </xdr:from>
    <xdr:to>
      <xdr:col>0</xdr:col>
      <xdr:colOff>1685925</xdr:colOff>
      <xdr:row>126</xdr:row>
      <xdr:rowOff>1200150</xdr:rowOff>
    </xdr:to>
    <xdr:pic>
      <xdr:nvPicPr>
        <xdr:cNvPr id="1155" name="Immagine 204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158810325"/>
          <a:ext cx="16859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66675</xdr:rowOff>
    </xdr:from>
    <xdr:to>
      <xdr:col>0</xdr:col>
      <xdr:colOff>1666875</xdr:colOff>
      <xdr:row>128</xdr:row>
      <xdr:rowOff>1123950</xdr:rowOff>
    </xdr:to>
    <xdr:pic>
      <xdr:nvPicPr>
        <xdr:cNvPr id="1156" name="Immagine 205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61343975"/>
          <a:ext cx="16668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66675</xdr:rowOff>
    </xdr:from>
    <xdr:to>
      <xdr:col>0</xdr:col>
      <xdr:colOff>1657350</xdr:colOff>
      <xdr:row>130</xdr:row>
      <xdr:rowOff>1162050</xdr:rowOff>
    </xdr:to>
    <xdr:pic>
      <xdr:nvPicPr>
        <xdr:cNvPr id="1157" name="Immagine 206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163877625"/>
          <a:ext cx="16573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66675</xdr:rowOff>
    </xdr:from>
    <xdr:to>
      <xdr:col>0</xdr:col>
      <xdr:colOff>1762125</xdr:colOff>
      <xdr:row>132</xdr:row>
      <xdr:rowOff>952500</xdr:rowOff>
    </xdr:to>
    <xdr:pic>
      <xdr:nvPicPr>
        <xdr:cNvPr id="1158" name="Immagine 207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166411275"/>
          <a:ext cx="17621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66675</xdr:rowOff>
    </xdr:from>
    <xdr:to>
      <xdr:col>0</xdr:col>
      <xdr:colOff>1666875</xdr:colOff>
      <xdr:row>134</xdr:row>
      <xdr:rowOff>1219200</xdr:rowOff>
    </xdr:to>
    <xdr:pic>
      <xdr:nvPicPr>
        <xdr:cNvPr id="1159" name="Immagine 208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168944925"/>
          <a:ext cx="16668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66675</xdr:rowOff>
    </xdr:from>
    <xdr:to>
      <xdr:col>0</xdr:col>
      <xdr:colOff>1685925</xdr:colOff>
      <xdr:row>136</xdr:row>
      <xdr:rowOff>1104900</xdr:rowOff>
    </xdr:to>
    <xdr:pic>
      <xdr:nvPicPr>
        <xdr:cNvPr id="1160" name="Immagine 209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171478575"/>
          <a:ext cx="16859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66675</xdr:rowOff>
    </xdr:from>
    <xdr:to>
      <xdr:col>0</xdr:col>
      <xdr:colOff>1695450</xdr:colOff>
      <xdr:row>138</xdr:row>
      <xdr:rowOff>1152525</xdr:rowOff>
    </xdr:to>
    <xdr:pic>
      <xdr:nvPicPr>
        <xdr:cNvPr id="1161" name="Immagine 210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174012225"/>
          <a:ext cx="16954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66675</xdr:rowOff>
    </xdr:from>
    <xdr:to>
      <xdr:col>0</xdr:col>
      <xdr:colOff>1666875</xdr:colOff>
      <xdr:row>135</xdr:row>
      <xdr:rowOff>1219200</xdr:rowOff>
    </xdr:to>
    <xdr:pic>
      <xdr:nvPicPr>
        <xdr:cNvPr id="1162" name="Immagine 211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170211750"/>
          <a:ext cx="16668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0"/>
  <sheetViews>
    <sheetView tabSelected="1" zoomScale="80" zoomScaleNormal="80" workbookViewId="0">
      <selection activeCell="D8" sqref="D8"/>
    </sheetView>
  </sheetViews>
  <sheetFormatPr defaultRowHeight="14.25"/>
  <cols>
    <col min="1" max="1" width="26.75" style="1" customWidth="1"/>
    <col min="2" max="2" width="13.125" style="1" customWidth="1"/>
    <col min="3" max="3" width="16" style="2" customWidth="1"/>
    <col min="4" max="4" width="16.25" style="2" customWidth="1"/>
    <col min="5" max="5" width="14.75" style="1" customWidth="1"/>
    <col min="6" max="6" width="13.375" style="1" customWidth="1"/>
    <col min="7" max="7" width="18.25" style="1" customWidth="1"/>
    <col min="8" max="8" width="12.75" style="1" customWidth="1"/>
    <col min="9" max="9" width="14" style="1" customWidth="1"/>
    <col min="10" max="10" width="13.25" style="28" customWidth="1"/>
    <col min="11" max="11" width="16.375" style="28" customWidth="1"/>
    <col min="12" max="23" width="3.75" style="1" customWidth="1"/>
    <col min="24" max="25" width="8.75" style="1" customWidth="1"/>
    <col min="26" max="27" width="12" style="29" customWidth="1"/>
    <col min="28" max="28" width="18.25" style="29" customWidth="1"/>
    <col min="29" max="29" width="12.75" style="30" customWidth="1"/>
    <col min="30" max="16384" width="9" style="1"/>
  </cols>
  <sheetData>
    <row r="1" spans="1:29" ht="15">
      <c r="J1" s="3"/>
      <c r="K1" s="3"/>
      <c r="L1" s="31" t="s">
        <v>152</v>
      </c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4"/>
      <c r="Z1" s="5"/>
      <c r="AA1" s="5"/>
      <c r="AB1" s="6"/>
      <c r="AC1" s="7">
        <f>SUBTOTAL(9,AC3:AC140)</f>
        <v>25020</v>
      </c>
    </row>
    <row r="2" spans="1:29" s="14" customFormat="1" ht="30" customHeight="1">
      <c r="A2" s="8" t="s">
        <v>144</v>
      </c>
      <c r="B2" s="8" t="s">
        <v>155</v>
      </c>
      <c r="C2" s="9" t="s">
        <v>0</v>
      </c>
      <c r="D2" s="10" t="s">
        <v>147</v>
      </c>
      <c r="E2" s="11" t="s">
        <v>145</v>
      </c>
      <c r="F2" s="11" t="s">
        <v>146</v>
      </c>
      <c r="G2" s="11" t="s">
        <v>148</v>
      </c>
      <c r="H2" s="11" t="s">
        <v>149</v>
      </c>
      <c r="I2" s="11" t="s">
        <v>150</v>
      </c>
      <c r="J2" s="8" t="s">
        <v>151</v>
      </c>
      <c r="K2" s="8" t="s">
        <v>153</v>
      </c>
      <c r="L2" s="8">
        <v>35</v>
      </c>
      <c r="M2" s="8">
        <v>36</v>
      </c>
      <c r="N2" s="8">
        <v>37</v>
      </c>
      <c r="O2" s="8">
        <v>38</v>
      </c>
      <c r="P2" s="8">
        <v>39</v>
      </c>
      <c r="Q2" s="8">
        <v>40</v>
      </c>
      <c r="R2" s="8">
        <v>41</v>
      </c>
      <c r="S2" s="8">
        <v>42</v>
      </c>
      <c r="T2" s="8">
        <v>43</v>
      </c>
      <c r="U2" s="8">
        <v>44</v>
      </c>
      <c r="V2" s="8">
        <v>45</v>
      </c>
      <c r="W2" s="8">
        <v>46</v>
      </c>
      <c r="X2" s="8" t="s">
        <v>85</v>
      </c>
      <c r="Y2" s="8" t="s">
        <v>306</v>
      </c>
      <c r="Z2" s="12" t="s">
        <v>154</v>
      </c>
      <c r="AA2" s="12" t="s">
        <v>330</v>
      </c>
      <c r="AB2" s="12" t="s">
        <v>305</v>
      </c>
      <c r="AC2" s="13" t="s">
        <v>307</v>
      </c>
    </row>
    <row r="3" spans="1:29" ht="100.5" customHeight="1">
      <c r="A3" s="15"/>
      <c r="B3" s="15" t="s">
        <v>156</v>
      </c>
      <c r="C3" s="16" t="s">
        <v>88</v>
      </c>
      <c r="D3" s="17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14</v>
      </c>
      <c r="K3" s="19" t="s">
        <v>167</v>
      </c>
      <c r="L3" s="20"/>
      <c r="M3" s="20"/>
      <c r="N3" s="20"/>
      <c r="O3" s="20"/>
      <c r="P3" s="15"/>
      <c r="Q3" s="15">
        <v>1</v>
      </c>
      <c r="R3" s="15">
        <v>2</v>
      </c>
      <c r="S3" s="15">
        <v>3</v>
      </c>
      <c r="T3" s="15">
        <v>3</v>
      </c>
      <c r="U3" s="15">
        <v>2</v>
      </c>
      <c r="V3" s="15">
        <v>1</v>
      </c>
      <c r="W3" s="15"/>
      <c r="X3" s="15">
        <f>SUM(P3:W3)</f>
        <v>12</v>
      </c>
      <c r="Y3" s="15">
        <v>25</v>
      </c>
      <c r="Z3" s="21">
        <v>69.900000000000006</v>
      </c>
      <c r="AA3" s="21">
        <v>21.9</v>
      </c>
      <c r="AB3" s="21">
        <f>Z3*AC3</f>
        <v>20970</v>
      </c>
      <c r="AC3" s="22">
        <f t="shared" ref="AC3:AC34" si="0">X3*Y3</f>
        <v>300</v>
      </c>
    </row>
    <row r="4" spans="1:29" ht="100.5" customHeight="1">
      <c r="A4" s="15"/>
      <c r="B4" s="15" t="s">
        <v>156</v>
      </c>
      <c r="C4" s="16" t="s">
        <v>88</v>
      </c>
      <c r="D4" s="17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9" t="s">
        <v>5</v>
      </c>
      <c r="K4" s="19" t="s">
        <v>168</v>
      </c>
      <c r="L4" s="20"/>
      <c r="M4" s="20"/>
      <c r="N4" s="20"/>
      <c r="O4" s="20"/>
      <c r="P4" s="15"/>
      <c r="Q4" s="15"/>
      <c r="R4" s="15">
        <v>1</v>
      </c>
      <c r="S4" s="15">
        <v>2</v>
      </c>
      <c r="T4" s="15">
        <v>3</v>
      </c>
      <c r="U4" s="15">
        <v>3</v>
      </c>
      <c r="V4" s="15">
        <v>2</v>
      </c>
      <c r="W4" s="15">
        <v>1</v>
      </c>
      <c r="X4" s="15">
        <f t="shared" ref="X4:X47" si="1">SUM(P4:W4)</f>
        <v>12</v>
      </c>
      <c r="Y4" s="15">
        <v>17</v>
      </c>
      <c r="Z4" s="21">
        <v>69.900000000000006</v>
      </c>
      <c r="AA4" s="21">
        <v>21.9</v>
      </c>
      <c r="AB4" s="21">
        <f t="shared" ref="AB4:AB67" si="2">Z4*AC4</f>
        <v>14259.6</v>
      </c>
      <c r="AC4" s="22">
        <f t="shared" si="0"/>
        <v>204</v>
      </c>
    </row>
    <row r="5" spans="1:29" ht="100.5" customHeight="1">
      <c r="A5" s="15"/>
      <c r="B5" s="15" t="s">
        <v>156</v>
      </c>
      <c r="C5" s="16" t="s">
        <v>89</v>
      </c>
      <c r="D5" s="17" t="s">
        <v>6</v>
      </c>
      <c r="E5" s="18" t="s">
        <v>7</v>
      </c>
      <c r="F5" s="18" t="s">
        <v>8</v>
      </c>
      <c r="G5" s="18" t="s">
        <v>9</v>
      </c>
      <c r="H5" s="18" t="s">
        <v>12</v>
      </c>
      <c r="I5" s="18" t="s">
        <v>308</v>
      </c>
      <c r="J5" s="19" t="s">
        <v>14</v>
      </c>
      <c r="K5" s="19" t="s">
        <v>169</v>
      </c>
      <c r="L5" s="20"/>
      <c r="M5" s="20"/>
      <c r="N5" s="20"/>
      <c r="O5" s="20"/>
      <c r="P5" s="15"/>
      <c r="Q5" s="15">
        <v>1</v>
      </c>
      <c r="R5" s="15">
        <v>2</v>
      </c>
      <c r="S5" s="15">
        <v>3</v>
      </c>
      <c r="T5" s="15">
        <v>3</v>
      </c>
      <c r="U5" s="15">
        <v>2</v>
      </c>
      <c r="V5" s="15">
        <v>1</v>
      </c>
      <c r="W5" s="15"/>
      <c r="X5" s="15">
        <f t="shared" si="1"/>
        <v>12</v>
      </c>
      <c r="Y5" s="15">
        <v>25</v>
      </c>
      <c r="Z5" s="21">
        <v>69.900000000000006</v>
      </c>
      <c r="AA5" s="21">
        <v>21.9</v>
      </c>
      <c r="AB5" s="21">
        <f t="shared" si="2"/>
        <v>20970</v>
      </c>
      <c r="AC5" s="22">
        <f t="shared" si="0"/>
        <v>300</v>
      </c>
    </row>
    <row r="6" spans="1:29" ht="100.5" customHeight="1">
      <c r="A6" s="15"/>
      <c r="B6" s="15" t="s">
        <v>156</v>
      </c>
      <c r="C6" s="16" t="s">
        <v>89</v>
      </c>
      <c r="D6" s="17" t="s">
        <v>6</v>
      </c>
      <c r="E6" s="18" t="s">
        <v>7</v>
      </c>
      <c r="F6" s="18" t="s">
        <v>8</v>
      </c>
      <c r="G6" s="18" t="s">
        <v>9</v>
      </c>
      <c r="H6" s="18" t="s">
        <v>12</v>
      </c>
      <c r="I6" s="18" t="s">
        <v>308</v>
      </c>
      <c r="J6" s="19" t="s">
        <v>5</v>
      </c>
      <c r="K6" s="19" t="s">
        <v>170</v>
      </c>
      <c r="L6" s="20"/>
      <c r="M6" s="20"/>
      <c r="N6" s="20"/>
      <c r="O6" s="20"/>
      <c r="P6" s="15"/>
      <c r="Q6" s="15"/>
      <c r="R6" s="15">
        <v>1</v>
      </c>
      <c r="S6" s="15">
        <v>2</v>
      </c>
      <c r="T6" s="15">
        <v>3</v>
      </c>
      <c r="U6" s="15">
        <v>3</v>
      </c>
      <c r="V6" s="15">
        <v>2</v>
      </c>
      <c r="W6" s="15">
        <v>1</v>
      </c>
      <c r="X6" s="15">
        <f t="shared" si="1"/>
        <v>12</v>
      </c>
      <c r="Y6" s="15">
        <v>17</v>
      </c>
      <c r="Z6" s="21">
        <v>69.900000000000006</v>
      </c>
      <c r="AA6" s="21">
        <v>21.9</v>
      </c>
      <c r="AB6" s="21">
        <f t="shared" si="2"/>
        <v>14259.6</v>
      </c>
      <c r="AC6" s="22">
        <f t="shared" si="0"/>
        <v>204</v>
      </c>
    </row>
    <row r="7" spans="1:29" ht="100.5" customHeight="1">
      <c r="A7" s="15"/>
      <c r="B7" s="15" t="s">
        <v>156</v>
      </c>
      <c r="C7" s="16" t="s">
        <v>90</v>
      </c>
      <c r="D7" s="17" t="s">
        <v>6</v>
      </c>
      <c r="E7" s="18" t="s">
        <v>7</v>
      </c>
      <c r="F7" s="18" t="s">
        <v>8</v>
      </c>
      <c r="G7" s="18" t="s">
        <v>9</v>
      </c>
      <c r="H7" s="18" t="s">
        <v>13</v>
      </c>
      <c r="I7" s="18" t="s">
        <v>309</v>
      </c>
      <c r="J7" s="19" t="s">
        <v>14</v>
      </c>
      <c r="K7" s="19" t="s">
        <v>171</v>
      </c>
      <c r="L7" s="20"/>
      <c r="M7" s="20"/>
      <c r="N7" s="20"/>
      <c r="O7" s="20"/>
      <c r="P7" s="15"/>
      <c r="Q7" s="15">
        <v>1</v>
      </c>
      <c r="R7" s="15">
        <v>2</v>
      </c>
      <c r="S7" s="15">
        <v>3</v>
      </c>
      <c r="T7" s="15">
        <v>3</v>
      </c>
      <c r="U7" s="15">
        <v>2</v>
      </c>
      <c r="V7" s="15">
        <v>1</v>
      </c>
      <c r="W7" s="15"/>
      <c r="X7" s="15">
        <f t="shared" si="1"/>
        <v>12</v>
      </c>
      <c r="Y7" s="15">
        <v>25</v>
      </c>
      <c r="Z7" s="21">
        <v>69.900000000000006</v>
      </c>
      <c r="AA7" s="21">
        <v>21.9</v>
      </c>
      <c r="AB7" s="21">
        <f t="shared" si="2"/>
        <v>20970</v>
      </c>
      <c r="AC7" s="22">
        <f t="shared" si="0"/>
        <v>300</v>
      </c>
    </row>
    <row r="8" spans="1:29" ht="100.5" customHeight="1">
      <c r="A8" s="15"/>
      <c r="B8" s="15" t="s">
        <v>156</v>
      </c>
      <c r="C8" s="16" t="s">
        <v>90</v>
      </c>
      <c r="D8" s="17" t="s">
        <v>6</v>
      </c>
      <c r="E8" s="18" t="s">
        <v>7</v>
      </c>
      <c r="F8" s="18" t="s">
        <v>8</v>
      </c>
      <c r="G8" s="18" t="s">
        <v>9</v>
      </c>
      <c r="H8" s="18" t="s">
        <v>13</v>
      </c>
      <c r="I8" s="18" t="s">
        <v>309</v>
      </c>
      <c r="J8" s="19" t="s">
        <v>5</v>
      </c>
      <c r="K8" s="19" t="s">
        <v>172</v>
      </c>
      <c r="L8" s="20"/>
      <c r="M8" s="20"/>
      <c r="N8" s="20"/>
      <c r="O8" s="20"/>
      <c r="P8" s="15"/>
      <c r="Q8" s="15"/>
      <c r="R8" s="15">
        <v>1</v>
      </c>
      <c r="S8" s="15">
        <v>2</v>
      </c>
      <c r="T8" s="15">
        <v>3</v>
      </c>
      <c r="U8" s="15">
        <v>3</v>
      </c>
      <c r="V8" s="15">
        <v>2</v>
      </c>
      <c r="W8" s="15">
        <v>1</v>
      </c>
      <c r="X8" s="15">
        <f t="shared" si="1"/>
        <v>12</v>
      </c>
      <c r="Y8" s="15">
        <v>17</v>
      </c>
      <c r="Z8" s="21">
        <v>69.900000000000006</v>
      </c>
      <c r="AA8" s="21">
        <v>21.9</v>
      </c>
      <c r="AB8" s="21">
        <f t="shared" si="2"/>
        <v>14259.6</v>
      </c>
      <c r="AC8" s="22">
        <f t="shared" si="0"/>
        <v>204</v>
      </c>
    </row>
    <row r="9" spans="1:29" ht="100.5" customHeight="1">
      <c r="A9" s="15"/>
      <c r="B9" s="15" t="s">
        <v>156</v>
      </c>
      <c r="C9" s="16" t="s">
        <v>91</v>
      </c>
      <c r="D9" s="17" t="s">
        <v>6</v>
      </c>
      <c r="E9" s="18" t="s">
        <v>7</v>
      </c>
      <c r="F9" s="18" t="s">
        <v>8</v>
      </c>
      <c r="G9" s="18" t="s">
        <v>9</v>
      </c>
      <c r="H9" s="18" t="s">
        <v>15</v>
      </c>
      <c r="I9" s="18" t="s">
        <v>310</v>
      </c>
      <c r="J9" s="19" t="s">
        <v>14</v>
      </c>
      <c r="K9" s="19" t="s">
        <v>173</v>
      </c>
      <c r="L9" s="20"/>
      <c r="M9" s="20"/>
      <c r="N9" s="20"/>
      <c r="O9" s="20"/>
      <c r="P9" s="15"/>
      <c r="Q9" s="15">
        <v>1</v>
      </c>
      <c r="R9" s="15">
        <v>2</v>
      </c>
      <c r="S9" s="15">
        <v>3</v>
      </c>
      <c r="T9" s="15">
        <v>3</v>
      </c>
      <c r="U9" s="15">
        <v>2</v>
      </c>
      <c r="V9" s="15">
        <v>1</v>
      </c>
      <c r="W9" s="15"/>
      <c r="X9" s="15">
        <f t="shared" si="1"/>
        <v>12</v>
      </c>
      <c r="Y9" s="15">
        <v>25</v>
      </c>
      <c r="Z9" s="21">
        <v>69.900000000000006</v>
      </c>
      <c r="AA9" s="21">
        <v>21.9</v>
      </c>
      <c r="AB9" s="21">
        <f t="shared" si="2"/>
        <v>20970</v>
      </c>
      <c r="AC9" s="22">
        <f t="shared" si="0"/>
        <v>300</v>
      </c>
    </row>
    <row r="10" spans="1:29" ht="100.5" customHeight="1">
      <c r="A10" s="15"/>
      <c r="B10" s="15" t="s">
        <v>156</v>
      </c>
      <c r="C10" s="16" t="s">
        <v>91</v>
      </c>
      <c r="D10" s="17" t="s">
        <v>6</v>
      </c>
      <c r="E10" s="18" t="s">
        <v>7</v>
      </c>
      <c r="F10" s="18" t="s">
        <v>8</v>
      </c>
      <c r="G10" s="18" t="s">
        <v>9</v>
      </c>
      <c r="H10" s="18" t="s">
        <v>15</v>
      </c>
      <c r="I10" s="18" t="s">
        <v>310</v>
      </c>
      <c r="J10" s="19" t="s">
        <v>5</v>
      </c>
      <c r="K10" s="19" t="s">
        <v>174</v>
      </c>
      <c r="L10" s="20"/>
      <c r="M10" s="20"/>
      <c r="N10" s="20"/>
      <c r="O10" s="20"/>
      <c r="P10" s="15"/>
      <c r="Q10" s="15"/>
      <c r="R10" s="15">
        <v>1</v>
      </c>
      <c r="S10" s="15">
        <v>2</v>
      </c>
      <c r="T10" s="15">
        <v>3</v>
      </c>
      <c r="U10" s="15">
        <v>3</v>
      </c>
      <c r="V10" s="15">
        <v>2</v>
      </c>
      <c r="W10" s="15">
        <v>1</v>
      </c>
      <c r="X10" s="15">
        <f t="shared" si="1"/>
        <v>12</v>
      </c>
      <c r="Y10" s="15">
        <v>17</v>
      </c>
      <c r="Z10" s="21">
        <v>69.900000000000006</v>
      </c>
      <c r="AA10" s="21">
        <v>21.9</v>
      </c>
      <c r="AB10" s="21">
        <f t="shared" si="2"/>
        <v>14259.6</v>
      </c>
      <c r="AC10" s="22">
        <f t="shared" si="0"/>
        <v>204</v>
      </c>
    </row>
    <row r="11" spans="1:29" ht="100.5" customHeight="1">
      <c r="A11" s="15"/>
      <c r="B11" s="15" t="s">
        <v>156</v>
      </c>
      <c r="C11" s="16" t="s">
        <v>92</v>
      </c>
      <c r="D11" s="17" t="s">
        <v>6</v>
      </c>
      <c r="E11" s="18" t="s">
        <v>7</v>
      </c>
      <c r="F11" s="18" t="s">
        <v>8</v>
      </c>
      <c r="G11" s="18" t="s">
        <v>9</v>
      </c>
      <c r="H11" s="18" t="s">
        <v>16</v>
      </c>
      <c r="I11" s="18" t="s">
        <v>311</v>
      </c>
      <c r="J11" s="19" t="s">
        <v>14</v>
      </c>
      <c r="K11" s="19" t="s">
        <v>175</v>
      </c>
      <c r="L11" s="20"/>
      <c r="M11" s="20"/>
      <c r="N11" s="20"/>
      <c r="O11" s="20"/>
      <c r="P11" s="15"/>
      <c r="Q11" s="15">
        <v>1</v>
      </c>
      <c r="R11" s="15">
        <v>2</v>
      </c>
      <c r="S11" s="15">
        <v>3</v>
      </c>
      <c r="T11" s="15">
        <v>3</v>
      </c>
      <c r="U11" s="15">
        <v>2</v>
      </c>
      <c r="V11" s="15">
        <v>1</v>
      </c>
      <c r="W11" s="15"/>
      <c r="X11" s="15">
        <f t="shared" si="1"/>
        <v>12</v>
      </c>
      <c r="Y11" s="15">
        <v>20</v>
      </c>
      <c r="Z11" s="21">
        <v>69.900000000000006</v>
      </c>
      <c r="AA11" s="21">
        <v>21.9</v>
      </c>
      <c r="AB11" s="21">
        <f t="shared" si="2"/>
        <v>16776</v>
      </c>
      <c r="AC11" s="22">
        <f t="shared" si="0"/>
        <v>240</v>
      </c>
    </row>
    <row r="12" spans="1:29" ht="100.5" customHeight="1">
      <c r="A12" s="15"/>
      <c r="B12" s="15" t="s">
        <v>156</v>
      </c>
      <c r="C12" s="16" t="s">
        <v>92</v>
      </c>
      <c r="D12" s="17" t="s">
        <v>6</v>
      </c>
      <c r="E12" s="18" t="s">
        <v>7</v>
      </c>
      <c r="F12" s="18" t="s">
        <v>8</v>
      </c>
      <c r="G12" s="18" t="s">
        <v>9</v>
      </c>
      <c r="H12" s="18" t="s">
        <v>16</v>
      </c>
      <c r="I12" s="18" t="s">
        <v>311</v>
      </c>
      <c r="J12" s="19" t="s">
        <v>5</v>
      </c>
      <c r="K12" s="19" t="s">
        <v>176</v>
      </c>
      <c r="L12" s="20"/>
      <c r="M12" s="20"/>
      <c r="N12" s="20"/>
      <c r="O12" s="20"/>
      <c r="P12" s="15"/>
      <c r="Q12" s="15"/>
      <c r="R12" s="15">
        <v>1</v>
      </c>
      <c r="S12" s="15">
        <v>2</v>
      </c>
      <c r="T12" s="15">
        <v>3</v>
      </c>
      <c r="U12" s="15">
        <v>3</v>
      </c>
      <c r="V12" s="15">
        <v>2</v>
      </c>
      <c r="W12" s="15">
        <v>1</v>
      </c>
      <c r="X12" s="15">
        <f t="shared" si="1"/>
        <v>12</v>
      </c>
      <c r="Y12" s="15">
        <v>14</v>
      </c>
      <c r="Z12" s="21">
        <v>69.900000000000006</v>
      </c>
      <c r="AA12" s="21">
        <v>21.9</v>
      </c>
      <c r="AB12" s="21">
        <f t="shared" si="2"/>
        <v>11743.2</v>
      </c>
      <c r="AC12" s="22">
        <f t="shared" si="0"/>
        <v>168</v>
      </c>
    </row>
    <row r="13" spans="1:29" ht="100.5" customHeight="1">
      <c r="A13" s="15"/>
      <c r="B13" s="15" t="s">
        <v>156</v>
      </c>
      <c r="C13" s="16" t="s">
        <v>93</v>
      </c>
      <c r="D13" s="17" t="s">
        <v>17</v>
      </c>
      <c r="E13" s="18" t="s">
        <v>18</v>
      </c>
      <c r="F13" s="18" t="s">
        <v>8</v>
      </c>
      <c r="G13" s="18" t="s">
        <v>9</v>
      </c>
      <c r="H13" s="18" t="s">
        <v>19</v>
      </c>
      <c r="I13" s="18" t="s">
        <v>312</v>
      </c>
      <c r="J13" s="19" t="s">
        <v>14</v>
      </c>
      <c r="K13" s="19" t="s">
        <v>177</v>
      </c>
      <c r="L13" s="20"/>
      <c r="M13" s="20"/>
      <c r="N13" s="20"/>
      <c r="O13" s="20"/>
      <c r="P13" s="15"/>
      <c r="Q13" s="15">
        <v>1</v>
      </c>
      <c r="R13" s="15">
        <v>2</v>
      </c>
      <c r="S13" s="15">
        <v>3</v>
      </c>
      <c r="T13" s="15">
        <v>3</v>
      </c>
      <c r="U13" s="15">
        <v>2</v>
      </c>
      <c r="V13" s="15">
        <v>1</v>
      </c>
      <c r="W13" s="15"/>
      <c r="X13" s="15">
        <f t="shared" si="1"/>
        <v>12</v>
      </c>
      <c r="Y13" s="15">
        <v>19</v>
      </c>
      <c r="Z13" s="21">
        <v>59.9</v>
      </c>
      <c r="AA13" s="21">
        <v>21.9</v>
      </c>
      <c r="AB13" s="21">
        <f t="shared" si="2"/>
        <v>13657.199999999999</v>
      </c>
      <c r="AC13" s="22">
        <f t="shared" si="0"/>
        <v>228</v>
      </c>
    </row>
    <row r="14" spans="1:29" ht="100.5" customHeight="1">
      <c r="A14" s="15"/>
      <c r="B14" s="15" t="s">
        <v>156</v>
      </c>
      <c r="C14" s="16" t="s">
        <v>93</v>
      </c>
      <c r="D14" s="17" t="s">
        <v>17</v>
      </c>
      <c r="E14" s="18" t="s">
        <v>18</v>
      </c>
      <c r="F14" s="18" t="s">
        <v>8</v>
      </c>
      <c r="G14" s="18" t="s">
        <v>9</v>
      </c>
      <c r="H14" s="18" t="s">
        <v>19</v>
      </c>
      <c r="I14" s="18" t="s">
        <v>312</v>
      </c>
      <c r="J14" s="19" t="s">
        <v>5</v>
      </c>
      <c r="K14" s="19" t="s">
        <v>178</v>
      </c>
      <c r="L14" s="20"/>
      <c r="M14" s="20"/>
      <c r="N14" s="20"/>
      <c r="O14" s="20"/>
      <c r="P14" s="15"/>
      <c r="Q14" s="15"/>
      <c r="R14" s="15">
        <v>1</v>
      </c>
      <c r="S14" s="15">
        <v>2</v>
      </c>
      <c r="T14" s="15">
        <v>3</v>
      </c>
      <c r="U14" s="15">
        <v>3</v>
      </c>
      <c r="V14" s="15">
        <v>2</v>
      </c>
      <c r="W14" s="15">
        <v>1</v>
      </c>
      <c r="X14" s="15">
        <f t="shared" si="1"/>
        <v>12</v>
      </c>
      <c r="Y14" s="15">
        <v>13</v>
      </c>
      <c r="Z14" s="21">
        <v>59.9</v>
      </c>
      <c r="AA14" s="21">
        <v>21.9</v>
      </c>
      <c r="AB14" s="21">
        <f t="shared" si="2"/>
        <v>9344.4</v>
      </c>
      <c r="AC14" s="22">
        <f t="shared" si="0"/>
        <v>156</v>
      </c>
    </row>
    <row r="15" spans="1:29" ht="100.5" customHeight="1">
      <c r="A15" s="15"/>
      <c r="B15" s="15" t="s">
        <v>156</v>
      </c>
      <c r="C15" s="16" t="s">
        <v>94</v>
      </c>
      <c r="D15" s="17" t="s">
        <v>17</v>
      </c>
      <c r="E15" s="18" t="s">
        <v>18</v>
      </c>
      <c r="F15" s="18" t="s">
        <v>8</v>
      </c>
      <c r="G15" s="18" t="s">
        <v>9</v>
      </c>
      <c r="H15" s="18" t="s">
        <v>13</v>
      </c>
      <c r="I15" s="18" t="s">
        <v>309</v>
      </c>
      <c r="J15" s="19" t="s">
        <v>14</v>
      </c>
      <c r="K15" s="19" t="s">
        <v>179</v>
      </c>
      <c r="L15" s="20"/>
      <c r="M15" s="20"/>
      <c r="N15" s="20"/>
      <c r="O15" s="20"/>
      <c r="P15" s="15"/>
      <c r="Q15" s="15">
        <v>1</v>
      </c>
      <c r="R15" s="15">
        <v>2</v>
      </c>
      <c r="S15" s="15">
        <v>3</v>
      </c>
      <c r="T15" s="15">
        <v>3</v>
      </c>
      <c r="U15" s="15">
        <v>2</v>
      </c>
      <c r="V15" s="15">
        <v>1</v>
      </c>
      <c r="W15" s="15"/>
      <c r="X15" s="15">
        <f t="shared" si="1"/>
        <v>12</v>
      </c>
      <c r="Y15" s="15">
        <v>15</v>
      </c>
      <c r="Z15" s="21">
        <v>59.9</v>
      </c>
      <c r="AA15" s="21">
        <v>21.9</v>
      </c>
      <c r="AB15" s="21">
        <f t="shared" si="2"/>
        <v>10782</v>
      </c>
      <c r="AC15" s="22">
        <f t="shared" si="0"/>
        <v>180</v>
      </c>
    </row>
    <row r="16" spans="1:29" ht="100.5" customHeight="1">
      <c r="A16" s="15"/>
      <c r="B16" s="15" t="s">
        <v>156</v>
      </c>
      <c r="C16" s="16" t="s">
        <v>94</v>
      </c>
      <c r="D16" s="17" t="s">
        <v>17</v>
      </c>
      <c r="E16" s="18" t="s">
        <v>18</v>
      </c>
      <c r="F16" s="18" t="s">
        <v>8</v>
      </c>
      <c r="G16" s="18" t="s">
        <v>9</v>
      </c>
      <c r="H16" s="18" t="s">
        <v>13</v>
      </c>
      <c r="I16" s="18" t="s">
        <v>309</v>
      </c>
      <c r="J16" s="19" t="s">
        <v>5</v>
      </c>
      <c r="K16" s="19" t="s">
        <v>180</v>
      </c>
      <c r="L16" s="20"/>
      <c r="M16" s="20"/>
      <c r="N16" s="20"/>
      <c r="O16" s="20"/>
      <c r="P16" s="15"/>
      <c r="Q16" s="15"/>
      <c r="R16" s="15">
        <v>1</v>
      </c>
      <c r="S16" s="15">
        <v>2</v>
      </c>
      <c r="T16" s="15">
        <v>3</v>
      </c>
      <c r="U16" s="15">
        <v>3</v>
      </c>
      <c r="V16" s="15">
        <v>2</v>
      </c>
      <c r="W16" s="15">
        <v>1</v>
      </c>
      <c r="X16" s="15">
        <f t="shared" si="1"/>
        <v>12</v>
      </c>
      <c r="Y16" s="15">
        <v>10</v>
      </c>
      <c r="Z16" s="21">
        <v>59.9</v>
      </c>
      <c r="AA16" s="21">
        <v>21.9</v>
      </c>
      <c r="AB16" s="21">
        <f t="shared" si="2"/>
        <v>7188</v>
      </c>
      <c r="AC16" s="22">
        <f t="shared" si="0"/>
        <v>120</v>
      </c>
    </row>
    <row r="17" spans="1:29" ht="100.5" customHeight="1">
      <c r="A17" s="15"/>
      <c r="B17" s="15" t="s">
        <v>156</v>
      </c>
      <c r="C17" s="16" t="s">
        <v>95</v>
      </c>
      <c r="D17" s="17" t="s">
        <v>17</v>
      </c>
      <c r="E17" s="18" t="s">
        <v>18</v>
      </c>
      <c r="F17" s="18" t="s">
        <v>8</v>
      </c>
      <c r="G17" s="18" t="s">
        <v>9</v>
      </c>
      <c r="H17" s="18" t="s">
        <v>20</v>
      </c>
      <c r="I17" s="18" t="s">
        <v>313</v>
      </c>
      <c r="J17" s="19" t="s">
        <v>14</v>
      </c>
      <c r="K17" s="19" t="s">
        <v>181</v>
      </c>
      <c r="L17" s="20"/>
      <c r="M17" s="20"/>
      <c r="N17" s="20"/>
      <c r="O17" s="20"/>
      <c r="P17" s="15"/>
      <c r="Q17" s="15">
        <v>1</v>
      </c>
      <c r="R17" s="15">
        <v>2</v>
      </c>
      <c r="S17" s="15">
        <v>3</v>
      </c>
      <c r="T17" s="15">
        <v>3</v>
      </c>
      <c r="U17" s="15">
        <v>2</v>
      </c>
      <c r="V17" s="15">
        <v>1</v>
      </c>
      <c r="W17" s="15"/>
      <c r="X17" s="15">
        <f t="shared" si="1"/>
        <v>12</v>
      </c>
      <c r="Y17" s="15">
        <v>15</v>
      </c>
      <c r="Z17" s="21">
        <v>59.9</v>
      </c>
      <c r="AA17" s="21">
        <v>21.9</v>
      </c>
      <c r="AB17" s="21">
        <f t="shared" si="2"/>
        <v>10782</v>
      </c>
      <c r="AC17" s="22">
        <f t="shared" si="0"/>
        <v>180</v>
      </c>
    </row>
    <row r="18" spans="1:29" ht="100.5" customHeight="1">
      <c r="A18" s="15"/>
      <c r="B18" s="15" t="s">
        <v>156</v>
      </c>
      <c r="C18" s="16" t="s">
        <v>95</v>
      </c>
      <c r="D18" s="17" t="s">
        <v>17</v>
      </c>
      <c r="E18" s="18" t="s">
        <v>18</v>
      </c>
      <c r="F18" s="18" t="s">
        <v>8</v>
      </c>
      <c r="G18" s="18" t="s">
        <v>9</v>
      </c>
      <c r="H18" s="18" t="s">
        <v>20</v>
      </c>
      <c r="I18" s="18" t="s">
        <v>313</v>
      </c>
      <c r="J18" s="19" t="s">
        <v>5</v>
      </c>
      <c r="K18" s="19" t="s">
        <v>182</v>
      </c>
      <c r="L18" s="20"/>
      <c r="M18" s="20"/>
      <c r="N18" s="20"/>
      <c r="O18" s="20"/>
      <c r="P18" s="15"/>
      <c r="Q18" s="15"/>
      <c r="R18" s="15">
        <v>1</v>
      </c>
      <c r="S18" s="15">
        <v>2</v>
      </c>
      <c r="T18" s="15">
        <v>3</v>
      </c>
      <c r="U18" s="15">
        <v>3</v>
      </c>
      <c r="V18" s="15">
        <v>2</v>
      </c>
      <c r="W18" s="15">
        <v>1</v>
      </c>
      <c r="X18" s="15">
        <f t="shared" si="1"/>
        <v>12</v>
      </c>
      <c r="Y18" s="15">
        <v>10</v>
      </c>
      <c r="Z18" s="21">
        <v>59.9</v>
      </c>
      <c r="AA18" s="21">
        <v>21.9</v>
      </c>
      <c r="AB18" s="21">
        <f t="shared" si="2"/>
        <v>7188</v>
      </c>
      <c r="AC18" s="22">
        <f t="shared" si="0"/>
        <v>120</v>
      </c>
    </row>
    <row r="19" spans="1:29" ht="100.5" customHeight="1">
      <c r="A19" s="15"/>
      <c r="B19" s="15" t="s">
        <v>156</v>
      </c>
      <c r="C19" s="16" t="s">
        <v>21</v>
      </c>
      <c r="D19" s="17" t="s">
        <v>17</v>
      </c>
      <c r="E19" s="18" t="s">
        <v>18</v>
      </c>
      <c r="F19" s="18" t="s">
        <v>8</v>
      </c>
      <c r="G19" s="18" t="s">
        <v>9</v>
      </c>
      <c r="H19" s="18" t="s">
        <v>22</v>
      </c>
      <c r="I19" s="18" t="s">
        <v>314</v>
      </c>
      <c r="J19" s="19" t="s">
        <v>14</v>
      </c>
      <c r="K19" s="19" t="s">
        <v>183</v>
      </c>
      <c r="L19" s="20"/>
      <c r="M19" s="20"/>
      <c r="N19" s="20"/>
      <c r="O19" s="20"/>
      <c r="P19" s="15"/>
      <c r="Q19" s="15">
        <v>1</v>
      </c>
      <c r="R19" s="15">
        <v>2</v>
      </c>
      <c r="S19" s="15">
        <v>3</v>
      </c>
      <c r="T19" s="15">
        <v>3</v>
      </c>
      <c r="U19" s="15">
        <v>2</v>
      </c>
      <c r="V19" s="15">
        <v>1</v>
      </c>
      <c r="W19" s="15"/>
      <c r="X19" s="15">
        <f t="shared" si="1"/>
        <v>12</v>
      </c>
      <c r="Y19" s="15">
        <v>15</v>
      </c>
      <c r="Z19" s="21">
        <v>59.9</v>
      </c>
      <c r="AA19" s="21">
        <v>21.9</v>
      </c>
      <c r="AB19" s="21">
        <f t="shared" si="2"/>
        <v>10782</v>
      </c>
      <c r="AC19" s="22">
        <f t="shared" si="0"/>
        <v>180</v>
      </c>
    </row>
    <row r="20" spans="1:29" ht="100.5" customHeight="1">
      <c r="A20" s="15"/>
      <c r="B20" s="15" t="s">
        <v>156</v>
      </c>
      <c r="C20" s="16" t="s">
        <v>21</v>
      </c>
      <c r="D20" s="17" t="s">
        <v>17</v>
      </c>
      <c r="E20" s="18" t="s">
        <v>18</v>
      </c>
      <c r="F20" s="18" t="s">
        <v>8</v>
      </c>
      <c r="G20" s="18" t="s">
        <v>9</v>
      </c>
      <c r="H20" s="18" t="s">
        <v>22</v>
      </c>
      <c r="I20" s="18" t="s">
        <v>314</v>
      </c>
      <c r="J20" s="19" t="s">
        <v>5</v>
      </c>
      <c r="K20" s="19" t="s">
        <v>184</v>
      </c>
      <c r="L20" s="20"/>
      <c r="M20" s="20"/>
      <c r="N20" s="20"/>
      <c r="O20" s="20"/>
      <c r="P20" s="15"/>
      <c r="Q20" s="15"/>
      <c r="R20" s="15">
        <v>1</v>
      </c>
      <c r="S20" s="15">
        <v>2</v>
      </c>
      <c r="T20" s="15">
        <v>3</v>
      </c>
      <c r="U20" s="15">
        <v>3</v>
      </c>
      <c r="V20" s="15">
        <v>2</v>
      </c>
      <c r="W20" s="15">
        <v>1</v>
      </c>
      <c r="X20" s="15">
        <f t="shared" si="1"/>
        <v>12</v>
      </c>
      <c r="Y20" s="15">
        <v>10</v>
      </c>
      <c r="Z20" s="21">
        <v>59.9</v>
      </c>
      <c r="AA20" s="21">
        <v>21.9</v>
      </c>
      <c r="AB20" s="21">
        <f t="shared" si="2"/>
        <v>7188</v>
      </c>
      <c r="AC20" s="22">
        <f t="shared" si="0"/>
        <v>120</v>
      </c>
    </row>
    <row r="21" spans="1:29" ht="100.5" customHeight="1">
      <c r="A21" s="15"/>
      <c r="B21" s="15" t="s">
        <v>156</v>
      </c>
      <c r="C21" s="16" t="s">
        <v>96</v>
      </c>
      <c r="D21" s="17" t="s">
        <v>17</v>
      </c>
      <c r="E21" s="18" t="s">
        <v>18</v>
      </c>
      <c r="F21" s="18" t="s">
        <v>8</v>
      </c>
      <c r="G21" s="18" t="s">
        <v>9</v>
      </c>
      <c r="H21" s="18" t="s">
        <v>23</v>
      </c>
      <c r="I21" s="18" t="s">
        <v>315</v>
      </c>
      <c r="J21" s="19" t="s">
        <v>14</v>
      </c>
      <c r="K21" s="19" t="s">
        <v>185</v>
      </c>
      <c r="L21" s="20"/>
      <c r="M21" s="20"/>
      <c r="N21" s="20"/>
      <c r="O21" s="20"/>
      <c r="P21" s="15"/>
      <c r="Q21" s="15">
        <v>1</v>
      </c>
      <c r="R21" s="15">
        <v>2</v>
      </c>
      <c r="S21" s="15">
        <v>3</v>
      </c>
      <c r="T21" s="15">
        <v>3</v>
      </c>
      <c r="U21" s="15">
        <v>2</v>
      </c>
      <c r="V21" s="15">
        <v>1</v>
      </c>
      <c r="W21" s="15"/>
      <c r="X21" s="15">
        <f t="shared" si="1"/>
        <v>12</v>
      </c>
      <c r="Y21" s="15">
        <v>15</v>
      </c>
      <c r="Z21" s="21">
        <v>59.9</v>
      </c>
      <c r="AA21" s="21">
        <v>21.9</v>
      </c>
      <c r="AB21" s="21">
        <f t="shared" si="2"/>
        <v>10782</v>
      </c>
      <c r="AC21" s="22">
        <f t="shared" si="0"/>
        <v>180</v>
      </c>
    </row>
    <row r="22" spans="1:29" ht="100.5" customHeight="1">
      <c r="A22" s="15"/>
      <c r="B22" s="15" t="s">
        <v>156</v>
      </c>
      <c r="C22" s="16" t="s">
        <v>96</v>
      </c>
      <c r="D22" s="17" t="s">
        <v>17</v>
      </c>
      <c r="E22" s="18" t="s">
        <v>18</v>
      </c>
      <c r="F22" s="18" t="s">
        <v>8</v>
      </c>
      <c r="G22" s="18" t="s">
        <v>9</v>
      </c>
      <c r="H22" s="18" t="s">
        <v>23</v>
      </c>
      <c r="I22" s="18" t="s">
        <v>315</v>
      </c>
      <c r="J22" s="19" t="s">
        <v>5</v>
      </c>
      <c r="K22" s="19" t="s">
        <v>186</v>
      </c>
      <c r="L22" s="20"/>
      <c r="M22" s="20"/>
      <c r="N22" s="20"/>
      <c r="O22" s="20"/>
      <c r="P22" s="15"/>
      <c r="Q22" s="15"/>
      <c r="R22" s="15">
        <v>1</v>
      </c>
      <c r="S22" s="15">
        <v>2</v>
      </c>
      <c r="T22" s="15">
        <v>3</v>
      </c>
      <c r="U22" s="15">
        <v>3</v>
      </c>
      <c r="V22" s="15">
        <v>2</v>
      </c>
      <c r="W22" s="15">
        <v>1</v>
      </c>
      <c r="X22" s="15">
        <f t="shared" si="1"/>
        <v>12</v>
      </c>
      <c r="Y22" s="15">
        <v>10</v>
      </c>
      <c r="Z22" s="21">
        <v>59.9</v>
      </c>
      <c r="AA22" s="21">
        <v>21.9</v>
      </c>
      <c r="AB22" s="21">
        <f t="shared" si="2"/>
        <v>7188</v>
      </c>
      <c r="AC22" s="22">
        <f t="shared" si="0"/>
        <v>120</v>
      </c>
    </row>
    <row r="23" spans="1:29" ht="100.5" customHeight="1">
      <c r="A23" s="15"/>
      <c r="B23" s="15" t="s">
        <v>156</v>
      </c>
      <c r="C23" s="16" t="s">
        <v>97</v>
      </c>
      <c r="D23" s="17" t="s">
        <v>17</v>
      </c>
      <c r="E23" s="18" t="s">
        <v>18</v>
      </c>
      <c r="F23" s="18" t="s">
        <v>8</v>
      </c>
      <c r="G23" s="18" t="s">
        <v>9</v>
      </c>
      <c r="H23" s="18" t="s">
        <v>25</v>
      </c>
      <c r="I23" s="18" t="s">
        <v>24</v>
      </c>
      <c r="J23" s="19" t="s">
        <v>14</v>
      </c>
      <c r="K23" s="19" t="s">
        <v>187</v>
      </c>
      <c r="L23" s="20"/>
      <c r="M23" s="20"/>
      <c r="N23" s="20"/>
      <c r="O23" s="20"/>
      <c r="P23" s="15"/>
      <c r="Q23" s="15">
        <v>1</v>
      </c>
      <c r="R23" s="15">
        <v>2</v>
      </c>
      <c r="S23" s="15">
        <v>3</v>
      </c>
      <c r="T23" s="15">
        <v>3</v>
      </c>
      <c r="U23" s="15">
        <v>2</v>
      </c>
      <c r="V23" s="15">
        <v>1</v>
      </c>
      <c r="W23" s="15"/>
      <c r="X23" s="15">
        <f t="shared" si="1"/>
        <v>12</v>
      </c>
      <c r="Y23" s="15">
        <v>15</v>
      </c>
      <c r="Z23" s="21">
        <v>59.9</v>
      </c>
      <c r="AA23" s="21">
        <v>21.9</v>
      </c>
      <c r="AB23" s="21">
        <f t="shared" si="2"/>
        <v>10782</v>
      </c>
      <c r="AC23" s="22">
        <f t="shared" si="0"/>
        <v>180</v>
      </c>
    </row>
    <row r="24" spans="1:29" ht="100.5" customHeight="1">
      <c r="A24" s="15"/>
      <c r="B24" s="15" t="s">
        <v>156</v>
      </c>
      <c r="C24" s="16" t="s">
        <v>97</v>
      </c>
      <c r="D24" s="17" t="s">
        <v>17</v>
      </c>
      <c r="E24" s="18" t="s">
        <v>18</v>
      </c>
      <c r="F24" s="18" t="s">
        <v>8</v>
      </c>
      <c r="G24" s="18" t="s">
        <v>9</v>
      </c>
      <c r="H24" s="18" t="s">
        <v>25</v>
      </c>
      <c r="I24" s="18" t="s">
        <v>24</v>
      </c>
      <c r="J24" s="19" t="s">
        <v>5</v>
      </c>
      <c r="K24" s="19" t="s">
        <v>188</v>
      </c>
      <c r="L24" s="20"/>
      <c r="M24" s="20"/>
      <c r="N24" s="20"/>
      <c r="O24" s="20"/>
      <c r="P24" s="15"/>
      <c r="Q24" s="15"/>
      <c r="R24" s="15">
        <v>1</v>
      </c>
      <c r="S24" s="15">
        <v>2</v>
      </c>
      <c r="T24" s="15">
        <v>3</v>
      </c>
      <c r="U24" s="15">
        <v>3</v>
      </c>
      <c r="V24" s="15">
        <v>2</v>
      </c>
      <c r="W24" s="15">
        <v>1</v>
      </c>
      <c r="X24" s="15">
        <f t="shared" si="1"/>
        <v>12</v>
      </c>
      <c r="Y24" s="15">
        <v>10</v>
      </c>
      <c r="Z24" s="21">
        <v>59.9</v>
      </c>
      <c r="AA24" s="21">
        <v>21.9</v>
      </c>
      <c r="AB24" s="21">
        <f t="shared" si="2"/>
        <v>7188</v>
      </c>
      <c r="AC24" s="22">
        <f t="shared" si="0"/>
        <v>120</v>
      </c>
    </row>
    <row r="25" spans="1:29" ht="100.5" customHeight="1">
      <c r="A25" s="15"/>
      <c r="B25" s="15" t="s">
        <v>156</v>
      </c>
      <c r="C25" s="16" t="s">
        <v>98</v>
      </c>
      <c r="D25" s="17" t="s">
        <v>26</v>
      </c>
      <c r="E25" s="18" t="s">
        <v>27</v>
      </c>
      <c r="F25" s="18" t="s">
        <v>8</v>
      </c>
      <c r="G25" s="18" t="s">
        <v>9</v>
      </c>
      <c r="H25" s="18" t="s">
        <v>20</v>
      </c>
      <c r="I25" s="18" t="s">
        <v>313</v>
      </c>
      <c r="J25" s="19" t="s">
        <v>14</v>
      </c>
      <c r="K25" s="19" t="s">
        <v>189</v>
      </c>
      <c r="L25" s="20"/>
      <c r="M25" s="20"/>
      <c r="N25" s="20"/>
      <c r="O25" s="20"/>
      <c r="P25" s="15"/>
      <c r="Q25" s="15">
        <v>1</v>
      </c>
      <c r="R25" s="15">
        <v>2</v>
      </c>
      <c r="S25" s="15">
        <v>3</v>
      </c>
      <c r="T25" s="15">
        <v>3</v>
      </c>
      <c r="U25" s="15">
        <v>2</v>
      </c>
      <c r="V25" s="15">
        <v>1</v>
      </c>
      <c r="W25" s="15"/>
      <c r="X25" s="15">
        <f t="shared" si="1"/>
        <v>12</v>
      </c>
      <c r="Y25" s="15">
        <v>20</v>
      </c>
      <c r="Z25" s="21">
        <v>69.900000000000006</v>
      </c>
      <c r="AA25" s="21">
        <v>21.9</v>
      </c>
      <c r="AB25" s="21">
        <f t="shared" si="2"/>
        <v>16776</v>
      </c>
      <c r="AC25" s="22">
        <f t="shared" si="0"/>
        <v>240</v>
      </c>
    </row>
    <row r="26" spans="1:29" ht="100.5" customHeight="1">
      <c r="A26" s="15"/>
      <c r="B26" s="15" t="s">
        <v>156</v>
      </c>
      <c r="C26" s="16" t="s">
        <v>98</v>
      </c>
      <c r="D26" s="17" t="s">
        <v>26</v>
      </c>
      <c r="E26" s="18" t="s">
        <v>27</v>
      </c>
      <c r="F26" s="18" t="s">
        <v>8</v>
      </c>
      <c r="G26" s="18" t="s">
        <v>9</v>
      </c>
      <c r="H26" s="18" t="s">
        <v>20</v>
      </c>
      <c r="I26" s="18" t="s">
        <v>313</v>
      </c>
      <c r="J26" s="19" t="s">
        <v>5</v>
      </c>
      <c r="K26" s="19" t="s">
        <v>190</v>
      </c>
      <c r="L26" s="20"/>
      <c r="M26" s="20"/>
      <c r="N26" s="20"/>
      <c r="O26" s="20"/>
      <c r="P26" s="15"/>
      <c r="Q26" s="15"/>
      <c r="R26" s="15">
        <v>1</v>
      </c>
      <c r="S26" s="15">
        <v>2</v>
      </c>
      <c r="T26" s="15">
        <v>3</v>
      </c>
      <c r="U26" s="15">
        <v>3</v>
      </c>
      <c r="V26" s="15">
        <v>2</v>
      </c>
      <c r="W26" s="15">
        <v>1</v>
      </c>
      <c r="X26" s="15">
        <f t="shared" si="1"/>
        <v>12</v>
      </c>
      <c r="Y26" s="15">
        <v>14</v>
      </c>
      <c r="Z26" s="21">
        <v>69.900000000000006</v>
      </c>
      <c r="AA26" s="21">
        <v>21.9</v>
      </c>
      <c r="AB26" s="21">
        <f t="shared" si="2"/>
        <v>11743.2</v>
      </c>
      <c r="AC26" s="22">
        <f t="shared" si="0"/>
        <v>168</v>
      </c>
    </row>
    <row r="27" spans="1:29" ht="100.5" customHeight="1">
      <c r="A27" s="15"/>
      <c r="B27" s="15" t="s">
        <v>156</v>
      </c>
      <c r="C27" s="16" t="s">
        <v>99</v>
      </c>
      <c r="D27" s="17" t="s">
        <v>26</v>
      </c>
      <c r="E27" s="18" t="s">
        <v>27</v>
      </c>
      <c r="F27" s="18" t="s">
        <v>8</v>
      </c>
      <c r="G27" s="18" t="s">
        <v>9</v>
      </c>
      <c r="H27" s="18" t="s">
        <v>13</v>
      </c>
      <c r="I27" s="18" t="s">
        <v>309</v>
      </c>
      <c r="J27" s="19" t="s">
        <v>14</v>
      </c>
      <c r="K27" s="19" t="s">
        <v>191</v>
      </c>
      <c r="L27" s="20"/>
      <c r="M27" s="20"/>
      <c r="N27" s="20"/>
      <c r="O27" s="20"/>
      <c r="P27" s="15"/>
      <c r="Q27" s="15">
        <v>1</v>
      </c>
      <c r="R27" s="15">
        <v>2</v>
      </c>
      <c r="S27" s="15">
        <v>3</v>
      </c>
      <c r="T27" s="15">
        <v>3</v>
      </c>
      <c r="U27" s="15">
        <v>2</v>
      </c>
      <c r="V27" s="15">
        <v>1</v>
      </c>
      <c r="W27" s="15"/>
      <c r="X27" s="15">
        <f t="shared" si="1"/>
        <v>12</v>
      </c>
      <c r="Y27" s="15">
        <v>20</v>
      </c>
      <c r="Z27" s="21">
        <v>69.900000000000006</v>
      </c>
      <c r="AA27" s="21">
        <v>21.9</v>
      </c>
      <c r="AB27" s="21">
        <f t="shared" si="2"/>
        <v>16776</v>
      </c>
      <c r="AC27" s="22">
        <f t="shared" si="0"/>
        <v>240</v>
      </c>
    </row>
    <row r="28" spans="1:29" ht="100.5" customHeight="1">
      <c r="A28" s="15"/>
      <c r="B28" s="15" t="s">
        <v>156</v>
      </c>
      <c r="C28" s="16" t="s">
        <v>99</v>
      </c>
      <c r="D28" s="17" t="s">
        <v>26</v>
      </c>
      <c r="E28" s="18" t="s">
        <v>27</v>
      </c>
      <c r="F28" s="18" t="s">
        <v>8</v>
      </c>
      <c r="G28" s="18" t="s">
        <v>9</v>
      </c>
      <c r="H28" s="18" t="s">
        <v>13</v>
      </c>
      <c r="I28" s="18" t="s">
        <v>309</v>
      </c>
      <c r="J28" s="19" t="s">
        <v>5</v>
      </c>
      <c r="K28" s="19" t="s">
        <v>192</v>
      </c>
      <c r="L28" s="20"/>
      <c r="M28" s="20"/>
      <c r="N28" s="20"/>
      <c r="O28" s="20"/>
      <c r="P28" s="15"/>
      <c r="Q28" s="15"/>
      <c r="R28" s="15">
        <v>1</v>
      </c>
      <c r="S28" s="15">
        <v>2</v>
      </c>
      <c r="T28" s="15">
        <v>3</v>
      </c>
      <c r="U28" s="15">
        <v>3</v>
      </c>
      <c r="V28" s="15">
        <v>2</v>
      </c>
      <c r="W28" s="15">
        <v>1</v>
      </c>
      <c r="X28" s="15">
        <f t="shared" si="1"/>
        <v>12</v>
      </c>
      <c r="Y28" s="15">
        <v>14</v>
      </c>
      <c r="Z28" s="21">
        <v>69.900000000000006</v>
      </c>
      <c r="AA28" s="21">
        <v>21.9</v>
      </c>
      <c r="AB28" s="21">
        <f t="shared" si="2"/>
        <v>11743.2</v>
      </c>
      <c r="AC28" s="22">
        <f t="shared" si="0"/>
        <v>168</v>
      </c>
    </row>
    <row r="29" spans="1:29" ht="100.5" customHeight="1">
      <c r="A29" s="15"/>
      <c r="B29" s="15" t="s">
        <v>156</v>
      </c>
      <c r="C29" s="16" t="s">
        <v>100</v>
      </c>
      <c r="D29" s="17" t="s">
        <v>26</v>
      </c>
      <c r="E29" s="18" t="s">
        <v>27</v>
      </c>
      <c r="F29" s="18" t="s">
        <v>8</v>
      </c>
      <c r="G29" s="18" t="s">
        <v>9</v>
      </c>
      <c r="H29" s="18" t="s">
        <v>12</v>
      </c>
      <c r="I29" s="18" t="s">
        <v>308</v>
      </c>
      <c r="J29" s="19" t="s">
        <v>14</v>
      </c>
      <c r="K29" s="19" t="s">
        <v>193</v>
      </c>
      <c r="L29" s="20"/>
      <c r="M29" s="20"/>
      <c r="N29" s="20"/>
      <c r="O29" s="20"/>
      <c r="P29" s="15"/>
      <c r="Q29" s="15">
        <v>1</v>
      </c>
      <c r="R29" s="15">
        <v>2</v>
      </c>
      <c r="S29" s="15">
        <v>3</v>
      </c>
      <c r="T29" s="15">
        <v>3</v>
      </c>
      <c r="U29" s="15">
        <v>2</v>
      </c>
      <c r="V29" s="15">
        <v>1</v>
      </c>
      <c r="W29" s="15"/>
      <c r="X29" s="15">
        <f t="shared" si="1"/>
        <v>12</v>
      </c>
      <c r="Y29" s="15">
        <v>20</v>
      </c>
      <c r="Z29" s="21">
        <v>69.900000000000006</v>
      </c>
      <c r="AA29" s="21">
        <v>21.9</v>
      </c>
      <c r="AB29" s="21">
        <f t="shared" si="2"/>
        <v>16776</v>
      </c>
      <c r="AC29" s="22">
        <f t="shared" si="0"/>
        <v>240</v>
      </c>
    </row>
    <row r="30" spans="1:29" ht="100.5" customHeight="1">
      <c r="A30" s="15"/>
      <c r="B30" s="15" t="s">
        <v>156</v>
      </c>
      <c r="C30" s="16" t="s">
        <v>100</v>
      </c>
      <c r="D30" s="17" t="s">
        <v>26</v>
      </c>
      <c r="E30" s="18" t="s">
        <v>27</v>
      </c>
      <c r="F30" s="18" t="s">
        <v>8</v>
      </c>
      <c r="G30" s="18" t="s">
        <v>9</v>
      </c>
      <c r="H30" s="18" t="s">
        <v>12</v>
      </c>
      <c r="I30" s="18" t="s">
        <v>308</v>
      </c>
      <c r="J30" s="19" t="s">
        <v>5</v>
      </c>
      <c r="K30" s="19" t="s">
        <v>194</v>
      </c>
      <c r="L30" s="20"/>
      <c r="M30" s="20"/>
      <c r="N30" s="20"/>
      <c r="O30" s="20"/>
      <c r="P30" s="15"/>
      <c r="Q30" s="15"/>
      <c r="R30" s="15">
        <v>1</v>
      </c>
      <c r="S30" s="15">
        <v>2</v>
      </c>
      <c r="T30" s="15">
        <v>3</v>
      </c>
      <c r="U30" s="15">
        <v>3</v>
      </c>
      <c r="V30" s="15">
        <v>2</v>
      </c>
      <c r="W30" s="15">
        <v>1</v>
      </c>
      <c r="X30" s="15">
        <f t="shared" si="1"/>
        <v>12</v>
      </c>
      <c r="Y30" s="15">
        <v>14</v>
      </c>
      <c r="Z30" s="21">
        <v>69.900000000000006</v>
      </c>
      <c r="AA30" s="21">
        <v>21.9</v>
      </c>
      <c r="AB30" s="21">
        <f t="shared" si="2"/>
        <v>11743.2</v>
      </c>
      <c r="AC30" s="22">
        <f t="shared" si="0"/>
        <v>168</v>
      </c>
    </row>
    <row r="31" spans="1:29" ht="100.5" customHeight="1">
      <c r="A31" s="15"/>
      <c r="B31" s="15" t="s">
        <v>156</v>
      </c>
      <c r="C31" s="16" t="s">
        <v>101</v>
      </c>
      <c r="D31" s="17" t="s">
        <v>26</v>
      </c>
      <c r="E31" s="18" t="s">
        <v>27</v>
      </c>
      <c r="F31" s="18" t="s">
        <v>8</v>
      </c>
      <c r="G31" s="18" t="s">
        <v>9</v>
      </c>
      <c r="H31" s="18" t="s">
        <v>15</v>
      </c>
      <c r="I31" s="18" t="s">
        <v>310</v>
      </c>
      <c r="J31" s="19" t="s">
        <v>14</v>
      </c>
      <c r="K31" s="19" t="s">
        <v>195</v>
      </c>
      <c r="L31" s="20"/>
      <c r="M31" s="20"/>
      <c r="N31" s="20"/>
      <c r="O31" s="20"/>
      <c r="P31" s="15"/>
      <c r="Q31" s="15">
        <v>1</v>
      </c>
      <c r="R31" s="15">
        <v>2</v>
      </c>
      <c r="S31" s="15">
        <v>3</v>
      </c>
      <c r="T31" s="15">
        <v>3</v>
      </c>
      <c r="U31" s="15">
        <v>2</v>
      </c>
      <c r="V31" s="15">
        <v>1</v>
      </c>
      <c r="W31" s="15"/>
      <c r="X31" s="15">
        <f t="shared" si="1"/>
        <v>12</v>
      </c>
      <c r="Y31" s="15">
        <v>20</v>
      </c>
      <c r="Z31" s="21">
        <v>69.900000000000006</v>
      </c>
      <c r="AA31" s="21">
        <v>21.9</v>
      </c>
      <c r="AB31" s="21">
        <f t="shared" si="2"/>
        <v>16776</v>
      </c>
      <c r="AC31" s="22">
        <f t="shared" si="0"/>
        <v>240</v>
      </c>
    </row>
    <row r="32" spans="1:29" ht="100.5" customHeight="1">
      <c r="A32" s="15"/>
      <c r="B32" s="15" t="s">
        <v>156</v>
      </c>
      <c r="C32" s="16" t="s">
        <v>101</v>
      </c>
      <c r="D32" s="17" t="s">
        <v>26</v>
      </c>
      <c r="E32" s="18" t="s">
        <v>27</v>
      </c>
      <c r="F32" s="18" t="s">
        <v>8</v>
      </c>
      <c r="G32" s="18" t="s">
        <v>9</v>
      </c>
      <c r="H32" s="18" t="s">
        <v>15</v>
      </c>
      <c r="I32" s="18" t="s">
        <v>310</v>
      </c>
      <c r="J32" s="19" t="s">
        <v>5</v>
      </c>
      <c r="K32" s="19" t="s">
        <v>196</v>
      </c>
      <c r="L32" s="20"/>
      <c r="M32" s="20"/>
      <c r="N32" s="20"/>
      <c r="O32" s="20"/>
      <c r="P32" s="15"/>
      <c r="Q32" s="15"/>
      <c r="R32" s="15">
        <v>1</v>
      </c>
      <c r="S32" s="15">
        <v>2</v>
      </c>
      <c r="T32" s="15">
        <v>3</v>
      </c>
      <c r="U32" s="15">
        <v>3</v>
      </c>
      <c r="V32" s="15">
        <v>2</v>
      </c>
      <c r="W32" s="15">
        <v>1</v>
      </c>
      <c r="X32" s="15">
        <f t="shared" si="1"/>
        <v>12</v>
      </c>
      <c r="Y32" s="15">
        <v>14</v>
      </c>
      <c r="Z32" s="21">
        <v>69.900000000000006</v>
      </c>
      <c r="AA32" s="21">
        <v>21.9</v>
      </c>
      <c r="AB32" s="21">
        <f t="shared" si="2"/>
        <v>11743.2</v>
      </c>
      <c r="AC32" s="22">
        <f t="shared" si="0"/>
        <v>168</v>
      </c>
    </row>
    <row r="33" spans="1:29" ht="100.5" customHeight="1">
      <c r="A33" s="15"/>
      <c r="B33" s="15" t="s">
        <v>156</v>
      </c>
      <c r="C33" s="16" t="s">
        <v>102</v>
      </c>
      <c r="D33" s="17" t="s">
        <v>29</v>
      </c>
      <c r="E33" s="18" t="s">
        <v>30</v>
      </c>
      <c r="F33" s="18" t="s">
        <v>31</v>
      </c>
      <c r="G33" s="18" t="s">
        <v>32</v>
      </c>
      <c r="H33" s="18" t="s">
        <v>33</v>
      </c>
      <c r="I33" s="18" t="s">
        <v>316</v>
      </c>
      <c r="J33" s="19" t="s">
        <v>14</v>
      </c>
      <c r="K33" s="19" t="s">
        <v>197</v>
      </c>
      <c r="L33" s="20"/>
      <c r="M33" s="20"/>
      <c r="N33" s="20"/>
      <c r="O33" s="20"/>
      <c r="P33" s="15"/>
      <c r="Q33" s="15">
        <v>1</v>
      </c>
      <c r="R33" s="15">
        <v>2</v>
      </c>
      <c r="S33" s="15">
        <v>3</v>
      </c>
      <c r="T33" s="15">
        <v>3</v>
      </c>
      <c r="U33" s="15">
        <v>2</v>
      </c>
      <c r="V33" s="15">
        <v>1</v>
      </c>
      <c r="W33" s="15"/>
      <c r="X33" s="15">
        <f t="shared" si="1"/>
        <v>12</v>
      </c>
      <c r="Y33" s="15">
        <v>15</v>
      </c>
      <c r="Z33" s="21">
        <v>59.9</v>
      </c>
      <c r="AA33" s="21">
        <v>21.9</v>
      </c>
      <c r="AB33" s="21">
        <f t="shared" si="2"/>
        <v>10782</v>
      </c>
      <c r="AC33" s="22">
        <f t="shared" si="0"/>
        <v>180</v>
      </c>
    </row>
    <row r="34" spans="1:29" ht="100.5" customHeight="1">
      <c r="A34" s="15"/>
      <c r="B34" s="15" t="s">
        <v>156</v>
      </c>
      <c r="C34" s="16" t="s">
        <v>102</v>
      </c>
      <c r="D34" s="17" t="s">
        <v>29</v>
      </c>
      <c r="E34" s="18" t="s">
        <v>30</v>
      </c>
      <c r="F34" s="18" t="s">
        <v>31</v>
      </c>
      <c r="G34" s="18" t="s">
        <v>32</v>
      </c>
      <c r="H34" s="18" t="s">
        <v>33</v>
      </c>
      <c r="I34" s="18" t="s">
        <v>316</v>
      </c>
      <c r="J34" s="19" t="s">
        <v>5</v>
      </c>
      <c r="K34" s="19" t="s">
        <v>198</v>
      </c>
      <c r="L34" s="20"/>
      <c r="M34" s="20"/>
      <c r="N34" s="20"/>
      <c r="O34" s="20"/>
      <c r="P34" s="15"/>
      <c r="Q34" s="15"/>
      <c r="R34" s="15">
        <v>1</v>
      </c>
      <c r="S34" s="15">
        <v>2</v>
      </c>
      <c r="T34" s="15">
        <v>3</v>
      </c>
      <c r="U34" s="15">
        <v>3</v>
      </c>
      <c r="V34" s="15">
        <v>2</v>
      </c>
      <c r="W34" s="15">
        <v>1</v>
      </c>
      <c r="X34" s="15">
        <f t="shared" si="1"/>
        <v>12</v>
      </c>
      <c r="Y34" s="15">
        <v>10</v>
      </c>
      <c r="Z34" s="21">
        <v>59.9</v>
      </c>
      <c r="AA34" s="21">
        <v>21.9</v>
      </c>
      <c r="AB34" s="21">
        <f t="shared" si="2"/>
        <v>7188</v>
      </c>
      <c r="AC34" s="22">
        <f t="shared" si="0"/>
        <v>120</v>
      </c>
    </row>
    <row r="35" spans="1:29" ht="100.5" customHeight="1">
      <c r="A35" s="15"/>
      <c r="B35" s="15" t="s">
        <v>156</v>
      </c>
      <c r="C35" s="16" t="s">
        <v>103</v>
      </c>
      <c r="D35" s="17" t="s">
        <v>29</v>
      </c>
      <c r="E35" s="18" t="s">
        <v>30</v>
      </c>
      <c r="F35" s="18" t="s">
        <v>31</v>
      </c>
      <c r="G35" s="18" t="s">
        <v>32</v>
      </c>
      <c r="H35" s="18" t="s">
        <v>34</v>
      </c>
      <c r="I35" s="18" t="s">
        <v>35</v>
      </c>
      <c r="J35" s="19" t="s">
        <v>14</v>
      </c>
      <c r="K35" s="19" t="s">
        <v>199</v>
      </c>
      <c r="L35" s="20"/>
      <c r="M35" s="20"/>
      <c r="N35" s="20"/>
      <c r="O35" s="20"/>
      <c r="P35" s="15"/>
      <c r="Q35" s="15">
        <v>1</v>
      </c>
      <c r="R35" s="15">
        <v>2</v>
      </c>
      <c r="S35" s="15">
        <v>3</v>
      </c>
      <c r="T35" s="15">
        <v>3</v>
      </c>
      <c r="U35" s="15">
        <v>2</v>
      </c>
      <c r="V35" s="15">
        <v>1</v>
      </c>
      <c r="W35" s="15"/>
      <c r="X35" s="15">
        <f t="shared" si="1"/>
        <v>12</v>
      </c>
      <c r="Y35" s="15">
        <v>15</v>
      </c>
      <c r="Z35" s="21">
        <v>59.9</v>
      </c>
      <c r="AA35" s="21">
        <v>21.9</v>
      </c>
      <c r="AB35" s="21">
        <f t="shared" si="2"/>
        <v>10782</v>
      </c>
      <c r="AC35" s="22">
        <f t="shared" ref="AC35:AC66" si="3">X35*Y35</f>
        <v>180</v>
      </c>
    </row>
    <row r="36" spans="1:29" ht="100.5" customHeight="1">
      <c r="A36" s="15"/>
      <c r="B36" s="15" t="s">
        <v>156</v>
      </c>
      <c r="C36" s="16" t="s">
        <v>103</v>
      </c>
      <c r="D36" s="17" t="s">
        <v>29</v>
      </c>
      <c r="E36" s="18" t="s">
        <v>30</v>
      </c>
      <c r="F36" s="18" t="s">
        <v>31</v>
      </c>
      <c r="G36" s="18" t="s">
        <v>32</v>
      </c>
      <c r="H36" s="18" t="s">
        <v>34</v>
      </c>
      <c r="I36" s="18" t="s">
        <v>35</v>
      </c>
      <c r="J36" s="19" t="s">
        <v>5</v>
      </c>
      <c r="K36" s="19" t="s">
        <v>200</v>
      </c>
      <c r="L36" s="20"/>
      <c r="M36" s="20"/>
      <c r="N36" s="20"/>
      <c r="O36" s="20"/>
      <c r="P36" s="15"/>
      <c r="Q36" s="15"/>
      <c r="R36" s="15">
        <v>1</v>
      </c>
      <c r="S36" s="15">
        <v>2</v>
      </c>
      <c r="T36" s="15">
        <v>3</v>
      </c>
      <c r="U36" s="15">
        <v>3</v>
      </c>
      <c r="V36" s="15">
        <v>2</v>
      </c>
      <c r="W36" s="15">
        <v>1</v>
      </c>
      <c r="X36" s="15">
        <f t="shared" si="1"/>
        <v>12</v>
      </c>
      <c r="Y36" s="15">
        <v>10</v>
      </c>
      <c r="Z36" s="21">
        <v>59.9</v>
      </c>
      <c r="AA36" s="21">
        <v>21.9</v>
      </c>
      <c r="AB36" s="21">
        <f t="shared" si="2"/>
        <v>7188</v>
      </c>
      <c r="AC36" s="22">
        <f t="shared" si="3"/>
        <v>120</v>
      </c>
    </row>
    <row r="37" spans="1:29" ht="100.5" customHeight="1">
      <c r="A37" s="15"/>
      <c r="B37" s="15" t="s">
        <v>156</v>
      </c>
      <c r="C37" s="16" t="s">
        <v>104</v>
      </c>
      <c r="D37" s="17" t="s">
        <v>29</v>
      </c>
      <c r="E37" s="18" t="s">
        <v>30</v>
      </c>
      <c r="F37" s="18" t="s">
        <v>31</v>
      </c>
      <c r="G37" s="18" t="s">
        <v>32</v>
      </c>
      <c r="H37" s="18" t="s">
        <v>36</v>
      </c>
      <c r="I37" s="18" t="s">
        <v>317</v>
      </c>
      <c r="J37" s="19" t="s">
        <v>14</v>
      </c>
      <c r="K37" s="19" t="s">
        <v>201</v>
      </c>
      <c r="L37" s="20"/>
      <c r="M37" s="20"/>
      <c r="N37" s="20"/>
      <c r="O37" s="20"/>
      <c r="P37" s="15"/>
      <c r="Q37" s="15">
        <v>1</v>
      </c>
      <c r="R37" s="15">
        <v>2</v>
      </c>
      <c r="S37" s="15">
        <v>3</v>
      </c>
      <c r="T37" s="15">
        <v>3</v>
      </c>
      <c r="U37" s="15">
        <v>2</v>
      </c>
      <c r="V37" s="15">
        <v>1</v>
      </c>
      <c r="W37" s="15"/>
      <c r="X37" s="15">
        <f t="shared" si="1"/>
        <v>12</v>
      </c>
      <c r="Y37" s="15">
        <v>15</v>
      </c>
      <c r="Z37" s="21">
        <v>59.9</v>
      </c>
      <c r="AA37" s="21">
        <v>21.9</v>
      </c>
      <c r="AB37" s="21">
        <f t="shared" si="2"/>
        <v>10782</v>
      </c>
      <c r="AC37" s="22">
        <f t="shared" si="3"/>
        <v>180</v>
      </c>
    </row>
    <row r="38" spans="1:29" ht="100.5" customHeight="1">
      <c r="A38" s="15"/>
      <c r="B38" s="15" t="s">
        <v>156</v>
      </c>
      <c r="C38" s="16" t="s">
        <v>104</v>
      </c>
      <c r="D38" s="17" t="s">
        <v>29</v>
      </c>
      <c r="E38" s="18" t="s">
        <v>30</v>
      </c>
      <c r="F38" s="18" t="s">
        <v>31</v>
      </c>
      <c r="G38" s="18" t="s">
        <v>32</v>
      </c>
      <c r="H38" s="18" t="s">
        <v>36</v>
      </c>
      <c r="I38" s="18" t="s">
        <v>317</v>
      </c>
      <c r="J38" s="19" t="s">
        <v>5</v>
      </c>
      <c r="K38" s="19" t="s">
        <v>202</v>
      </c>
      <c r="L38" s="20"/>
      <c r="M38" s="20"/>
      <c r="N38" s="20"/>
      <c r="O38" s="20"/>
      <c r="P38" s="15"/>
      <c r="Q38" s="15"/>
      <c r="R38" s="15">
        <v>1</v>
      </c>
      <c r="S38" s="15">
        <v>2</v>
      </c>
      <c r="T38" s="15">
        <v>3</v>
      </c>
      <c r="U38" s="15">
        <v>3</v>
      </c>
      <c r="V38" s="15">
        <v>2</v>
      </c>
      <c r="W38" s="15">
        <v>1</v>
      </c>
      <c r="X38" s="15">
        <f t="shared" si="1"/>
        <v>12</v>
      </c>
      <c r="Y38" s="15">
        <v>10</v>
      </c>
      <c r="Z38" s="21">
        <v>59.9</v>
      </c>
      <c r="AA38" s="21">
        <v>21.9</v>
      </c>
      <c r="AB38" s="21">
        <f t="shared" si="2"/>
        <v>7188</v>
      </c>
      <c r="AC38" s="22">
        <f t="shared" si="3"/>
        <v>120</v>
      </c>
    </row>
    <row r="39" spans="1:29" ht="100.5" customHeight="1">
      <c r="A39" s="15"/>
      <c r="B39" s="15" t="s">
        <v>156</v>
      </c>
      <c r="C39" s="16" t="s">
        <v>105</v>
      </c>
      <c r="D39" s="17" t="s">
        <v>29</v>
      </c>
      <c r="E39" s="18" t="s">
        <v>30</v>
      </c>
      <c r="F39" s="18" t="s">
        <v>31</v>
      </c>
      <c r="G39" s="18" t="s">
        <v>32</v>
      </c>
      <c r="H39" s="18" t="s">
        <v>37</v>
      </c>
      <c r="I39" s="18" t="s">
        <v>318</v>
      </c>
      <c r="J39" s="19" t="s">
        <v>14</v>
      </c>
      <c r="K39" s="19" t="s">
        <v>203</v>
      </c>
      <c r="L39" s="20"/>
      <c r="M39" s="20"/>
      <c r="N39" s="20"/>
      <c r="O39" s="20"/>
      <c r="P39" s="15"/>
      <c r="Q39" s="15">
        <v>1</v>
      </c>
      <c r="R39" s="15">
        <v>2</v>
      </c>
      <c r="S39" s="15">
        <v>3</v>
      </c>
      <c r="T39" s="15">
        <v>3</v>
      </c>
      <c r="U39" s="15">
        <v>2</v>
      </c>
      <c r="V39" s="15">
        <v>1</v>
      </c>
      <c r="W39" s="15"/>
      <c r="X39" s="15">
        <f t="shared" si="1"/>
        <v>12</v>
      </c>
      <c r="Y39" s="15">
        <v>15</v>
      </c>
      <c r="Z39" s="21">
        <v>59.9</v>
      </c>
      <c r="AA39" s="21">
        <v>21.9</v>
      </c>
      <c r="AB39" s="21">
        <f t="shared" si="2"/>
        <v>10782</v>
      </c>
      <c r="AC39" s="22">
        <f t="shared" si="3"/>
        <v>180</v>
      </c>
    </row>
    <row r="40" spans="1:29" ht="100.5" customHeight="1">
      <c r="A40" s="15"/>
      <c r="B40" s="15" t="s">
        <v>156</v>
      </c>
      <c r="C40" s="16" t="s">
        <v>105</v>
      </c>
      <c r="D40" s="17" t="s">
        <v>29</v>
      </c>
      <c r="E40" s="18" t="s">
        <v>30</v>
      </c>
      <c r="F40" s="18" t="s">
        <v>31</v>
      </c>
      <c r="G40" s="18" t="s">
        <v>32</v>
      </c>
      <c r="H40" s="18" t="s">
        <v>37</v>
      </c>
      <c r="I40" s="18" t="s">
        <v>318</v>
      </c>
      <c r="J40" s="19" t="s">
        <v>5</v>
      </c>
      <c r="K40" s="19" t="s">
        <v>204</v>
      </c>
      <c r="L40" s="20"/>
      <c r="M40" s="20"/>
      <c r="N40" s="20"/>
      <c r="O40" s="20"/>
      <c r="P40" s="15"/>
      <c r="Q40" s="15"/>
      <c r="R40" s="15">
        <v>1</v>
      </c>
      <c r="S40" s="15">
        <v>2</v>
      </c>
      <c r="T40" s="15">
        <v>3</v>
      </c>
      <c r="U40" s="15">
        <v>3</v>
      </c>
      <c r="V40" s="15">
        <v>2</v>
      </c>
      <c r="W40" s="15">
        <v>1</v>
      </c>
      <c r="X40" s="15">
        <f t="shared" si="1"/>
        <v>12</v>
      </c>
      <c r="Y40" s="15">
        <v>10</v>
      </c>
      <c r="Z40" s="21">
        <v>59.9</v>
      </c>
      <c r="AA40" s="21">
        <v>21.9</v>
      </c>
      <c r="AB40" s="21">
        <f t="shared" si="2"/>
        <v>7188</v>
      </c>
      <c r="AC40" s="22">
        <f t="shared" si="3"/>
        <v>120</v>
      </c>
    </row>
    <row r="41" spans="1:29" ht="100.5" customHeight="1">
      <c r="A41" s="15"/>
      <c r="B41" s="15" t="s">
        <v>156</v>
      </c>
      <c r="C41" s="16" t="s">
        <v>106</v>
      </c>
      <c r="D41" s="17" t="s">
        <v>29</v>
      </c>
      <c r="E41" s="18" t="s">
        <v>30</v>
      </c>
      <c r="F41" s="18" t="s">
        <v>31</v>
      </c>
      <c r="G41" s="18" t="s">
        <v>32</v>
      </c>
      <c r="H41" s="23" t="s">
        <v>38</v>
      </c>
      <c r="I41" s="18" t="s">
        <v>319</v>
      </c>
      <c r="J41" s="19" t="s">
        <v>14</v>
      </c>
      <c r="K41" s="19" t="s">
        <v>205</v>
      </c>
      <c r="L41" s="20"/>
      <c r="M41" s="20"/>
      <c r="N41" s="20"/>
      <c r="O41" s="20"/>
      <c r="P41" s="15"/>
      <c r="Q41" s="15">
        <v>1</v>
      </c>
      <c r="R41" s="15">
        <v>2</v>
      </c>
      <c r="S41" s="15">
        <v>3</v>
      </c>
      <c r="T41" s="15">
        <v>3</v>
      </c>
      <c r="U41" s="15">
        <v>2</v>
      </c>
      <c r="V41" s="15">
        <v>1</v>
      </c>
      <c r="W41" s="15"/>
      <c r="X41" s="15">
        <f t="shared" si="1"/>
        <v>12</v>
      </c>
      <c r="Y41" s="15">
        <v>6</v>
      </c>
      <c r="Z41" s="21">
        <v>59.9</v>
      </c>
      <c r="AA41" s="21">
        <v>21.9</v>
      </c>
      <c r="AB41" s="21">
        <f t="shared" si="2"/>
        <v>4312.8</v>
      </c>
      <c r="AC41" s="22">
        <f t="shared" si="3"/>
        <v>72</v>
      </c>
    </row>
    <row r="42" spans="1:29" ht="100.5" customHeight="1">
      <c r="A42" s="15"/>
      <c r="B42" s="15" t="s">
        <v>156</v>
      </c>
      <c r="C42" s="16" t="s">
        <v>106</v>
      </c>
      <c r="D42" s="17" t="s">
        <v>29</v>
      </c>
      <c r="E42" s="18" t="s">
        <v>30</v>
      </c>
      <c r="F42" s="18" t="s">
        <v>31</v>
      </c>
      <c r="G42" s="18" t="s">
        <v>32</v>
      </c>
      <c r="H42" s="23" t="s">
        <v>38</v>
      </c>
      <c r="I42" s="18" t="s">
        <v>319</v>
      </c>
      <c r="J42" s="19" t="s">
        <v>143</v>
      </c>
      <c r="K42" s="19" t="s">
        <v>206</v>
      </c>
      <c r="L42" s="20"/>
      <c r="M42" s="20"/>
      <c r="N42" s="20"/>
      <c r="O42" s="20"/>
      <c r="P42" s="15">
        <v>1</v>
      </c>
      <c r="Q42" s="15">
        <v>2</v>
      </c>
      <c r="R42" s="15">
        <v>3</v>
      </c>
      <c r="S42" s="15">
        <v>3</v>
      </c>
      <c r="T42" s="15">
        <v>2</v>
      </c>
      <c r="U42" s="15">
        <v>1</v>
      </c>
      <c r="V42" s="15"/>
      <c r="W42" s="15"/>
      <c r="X42" s="15">
        <f t="shared" si="1"/>
        <v>12</v>
      </c>
      <c r="Y42" s="15">
        <v>4</v>
      </c>
      <c r="Z42" s="21">
        <v>59.9</v>
      </c>
      <c r="AA42" s="21">
        <v>21.9</v>
      </c>
      <c r="AB42" s="21">
        <f t="shared" si="2"/>
        <v>2875.2</v>
      </c>
      <c r="AC42" s="22">
        <f t="shared" si="3"/>
        <v>48</v>
      </c>
    </row>
    <row r="43" spans="1:29" ht="100.5" customHeight="1">
      <c r="A43" s="15"/>
      <c r="B43" s="15" t="s">
        <v>156</v>
      </c>
      <c r="C43" s="16" t="s">
        <v>107</v>
      </c>
      <c r="D43" s="17" t="s">
        <v>29</v>
      </c>
      <c r="E43" s="18" t="s">
        <v>30</v>
      </c>
      <c r="F43" s="18" t="s">
        <v>31</v>
      </c>
      <c r="G43" s="18" t="s">
        <v>32</v>
      </c>
      <c r="H43" s="18">
        <v>211</v>
      </c>
      <c r="I43" s="18" t="s">
        <v>320</v>
      </c>
      <c r="J43" s="19" t="s">
        <v>14</v>
      </c>
      <c r="K43" s="19" t="s">
        <v>207</v>
      </c>
      <c r="L43" s="20"/>
      <c r="M43" s="20"/>
      <c r="N43" s="20"/>
      <c r="O43" s="20"/>
      <c r="P43" s="15"/>
      <c r="Q43" s="15">
        <v>1</v>
      </c>
      <c r="R43" s="15">
        <v>2</v>
      </c>
      <c r="S43" s="15">
        <v>3</v>
      </c>
      <c r="T43" s="15">
        <v>3</v>
      </c>
      <c r="U43" s="15">
        <v>2</v>
      </c>
      <c r="V43" s="15">
        <v>1</v>
      </c>
      <c r="W43" s="15"/>
      <c r="X43" s="15">
        <f t="shared" si="1"/>
        <v>12</v>
      </c>
      <c r="Y43" s="15">
        <v>19</v>
      </c>
      <c r="Z43" s="21">
        <v>59.9</v>
      </c>
      <c r="AA43" s="21">
        <v>21.9</v>
      </c>
      <c r="AB43" s="21">
        <f t="shared" si="2"/>
        <v>13657.199999999999</v>
      </c>
      <c r="AC43" s="22">
        <f t="shared" si="3"/>
        <v>228</v>
      </c>
    </row>
    <row r="44" spans="1:29" ht="100.5" customHeight="1">
      <c r="A44" s="15"/>
      <c r="B44" s="15" t="s">
        <v>156</v>
      </c>
      <c r="C44" s="16" t="s">
        <v>107</v>
      </c>
      <c r="D44" s="17" t="s">
        <v>29</v>
      </c>
      <c r="E44" s="18" t="s">
        <v>30</v>
      </c>
      <c r="F44" s="18" t="s">
        <v>31</v>
      </c>
      <c r="G44" s="18" t="s">
        <v>32</v>
      </c>
      <c r="H44" s="18">
        <v>211</v>
      </c>
      <c r="I44" s="18" t="s">
        <v>320</v>
      </c>
      <c r="J44" s="19" t="s">
        <v>143</v>
      </c>
      <c r="K44" s="19" t="s">
        <v>208</v>
      </c>
      <c r="L44" s="20"/>
      <c r="M44" s="20"/>
      <c r="N44" s="20"/>
      <c r="O44" s="20"/>
      <c r="P44" s="15">
        <v>1</v>
      </c>
      <c r="Q44" s="15">
        <v>2</v>
      </c>
      <c r="R44" s="15">
        <v>3</v>
      </c>
      <c r="S44" s="15">
        <v>3</v>
      </c>
      <c r="T44" s="15">
        <v>2</v>
      </c>
      <c r="U44" s="15">
        <v>1</v>
      </c>
      <c r="V44" s="15"/>
      <c r="W44" s="15"/>
      <c r="X44" s="15">
        <f t="shared" si="1"/>
        <v>12</v>
      </c>
      <c r="Y44" s="15">
        <v>13</v>
      </c>
      <c r="Z44" s="21">
        <v>59.9</v>
      </c>
      <c r="AA44" s="21">
        <v>21.9</v>
      </c>
      <c r="AB44" s="21">
        <f t="shared" si="2"/>
        <v>9344.4</v>
      </c>
      <c r="AC44" s="22">
        <f t="shared" si="3"/>
        <v>156</v>
      </c>
    </row>
    <row r="45" spans="1:29" ht="100.5" customHeight="1">
      <c r="A45" s="15"/>
      <c r="B45" s="15" t="s">
        <v>156</v>
      </c>
      <c r="C45" s="16" t="s">
        <v>108</v>
      </c>
      <c r="D45" s="17" t="s">
        <v>29</v>
      </c>
      <c r="E45" s="18" t="s">
        <v>30</v>
      </c>
      <c r="F45" s="18" t="s">
        <v>31</v>
      </c>
      <c r="G45" s="18" t="s">
        <v>32</v>
      </c>
      <c r="H45" s="18">
        <v>394</v>
      </c>
      <c r="I45" s="18" t="s">
        <v>321</v>
      </c>
      <c r="J45" s="19" t="s">
        <v>14</v>
      </c>
      <c r="K45" s="19" t="s">
        <v>209</v>
      </c>
      <c r="L45" s="20"/>
      <c r="M45" s="20"/>
      <c r="N45" s="20"/>
      <c r="O45" s="20"/>
      <c r="P45" s="15"/>
      <c r="Q45" s="15">
        <v>1</v>
      </c>
      <c r="R45" s="15">
        <v>2</v>
      </c>
      <c r="S45" s="15">
        <v>3</v>
      </c>
      <c r="T45" s="15">
        <v>3</v>
      </c>
      <c r="U45" s="15">
        <v>2</v>
      </c>
      <c r="V45" s="15">
        <v>1</v>
      </c>
      <c r="W45" s="15"/>
      <c r="X45" s="15">
        <f t="shared" si="1"/>
        <v>12</v>
      </c>
      <c r="Y45" s="15">
        <v>25</v>
      </c>
      <c r="Z45" s="21">
        <v>59.9</v>
      </c>
      <c r="AA45" s="21">
        <v>21.9</v>
      </c>
      <c r="AB45" s="21">
        <f t="shared" si="2"/>
        <v>17970</v>
      </c>
      <c r="AC45" s="22">
        <f t="shared" si="3"/>
        <v>300</v>
      </c>
    </row>
    <row r="46" spans="1:29" ht="100.5" customHeight="1">
      <c r="A46" s="15"/>
      <c r="B46" s="15" t="s">
        <v>156</v>
      </c>
      <c r="C46" s="16" t="s">
        <v>108</v>
      </c>
      <c r="D46" s="17" t="s">
        <v>29</v>
      </c>
      <c r="E46" s="18" t="s">
        <v>30</v>
      </c>
      <c r="F46" s="18" t="s">
        <v>31</v>
      </c>
      <c r="G46" s="18" t="s">
        <v>32</v>
      </c>
      <c r="H46" s="18">
        <v>394</v>
      </c>
      <c r="I46" s="18" t="s">
        <v>321</v>
      </c>
      <c r="J46" s="19" t="s">
        <v>143</v>
      </c>
      <c r="K46" s="19" t="s">
        <v>210</v>
      </c>
      <c r="L46" s="20"/>
      <c r="M46" s="20"/>
      <c r="N46" s="20"/>
      <c r="O46" s="20"/>
      <c r="P46" s="15">
        <v>1</v>
      </c>
      <c r="Q46" s="15">
        <v>2</v>
      </c>
      <c r="R46" s="15">
        <v>3</v>
      </c>
      <c r="S46" s="15">
        <v>3</v>
      </c>
      <c r="T46" s="15">
        <v>2</v>
      </c>
      <c r="U46" s="15">
        <v>1</v>
      </c>
      <c r="V46" s="15"/>
      <c r="W46" s="15"/>
      <c r="X46" s="15">
        <f t="shared" si="1"/>
        <v>12</v>
      </c>
      <c r="Y46" s="15">
        <v>13</v>
      </c>
      <c r="Z46" s="21">
        <v>59.9</v>
      </c>
      <c r="AA46" s="21">
        <v>21.9</v>
      </c>
      <c r="AB46" s="21">
        <f t="shared" si="2"/>
        <v>9344.4</v>
      </c>
      <c r="AC46" s="22">
        <f t="shared" si="3"/>
        <v>156</v>
      </c>
    </row>
    <row r="47" spans="1:29" ht="100.5" customHeight="1">
      <c r="A47" s="15"/>
      <c r="B47" s="15" t="s">
        <v>156</v>
      </c>
      <c r="C47" s="16" t="s">
        <v>108</v>
      </c>
      <c r="D47" s="17" t="s">
        <v>29</v>
      </c>
      <c r="E47" s="18" t="s">
        <v>30</v>
      </c>
      <c r="F47" s="18" t="s">
        <v>31</v>
      </c>
      <c r="G47" s="18" t="s">
        <v>32</v>
      </c>
      <c r="H47" s="18">
        <v>394</v>
      </c>
      <c r="I47" s="18" t="s">
        <v>321</v>
      </c>
      <c r="J47" s="19" t="s">
        <v>5</v>
      </c>
      <c r="K47" s="19" t="s">
        <v>211</v>
      </c>
      <c r="L47" s="20"/>
      <c r="M47" s="20"/>
      <c r="N47" s="20"/>
      <c r="O47" s="20"/>
      <c r="P47" s="15"/>
      <c r="Q47" s="15"/>
      <c r="R47" s="15">
        <v>1</v>
      </c>
      <c r="S47" s="15">
        <v>2</v>
      </c>
      <c r="T47" s="15">
        <v>3</v>
      </c>
      <c r="U47" s="15">
        <v>3</v>
      </c>
      <c r="V47" s="15">
        <v>2</v>
      </c>
      <c r="W47" s="15">
        <v>1</v>
      </c>
      <c r="X47" s="15">
        <f t="shared" si="1"/>
        <v>12</v>
      </c>
      <c r="Y47" s="15">
        <v>4</v>
      </c>
      <c r="Z47" s="21">
        <v>59.9</v>
      </c>
      <c r="AA47" s="21">
        <v>21.9</v>
      </c>
      <c r="AB47" s="21">
        <f t="shared" si="2"/>
        <v>2875.2</v>
      </c>
      <c r="AC47" s="22">
        <f t="shared" si="3"/>
        <v>48</v>
      </c>
    </row>
    <row r="48" spans="1:29" ht="100.5" customHeight="1">
      <c r="A48" s="15"/>
      <c r="B48" s="15" t="s">
        <v>156</v>
      </c>
      <c r="C48" s="16" t="s">
        <v>109</v>
      </c>
      <c r="D48" s="17" t="s">
        <v>39</v>
      </c>
      <c r="E48" s="18" t="s">
        <v>40</v>
      </c>
      <c r="F48" s="18" t="s">
        <v>31</v>
      </c>
      <c r="G48" s="18" t="s">
        <v>32</v>
      </c>
      <c r="H48" s="18">
        <v>394</v>
      </c>
      <c r="I48" s="18" t="s">
        <v>321</v>
      </c>
      <c r="J48" s="19" t="s">
        <v>14</v>
      </c>
      <c r="K48" s="19" t="s">
        <v>212</v>
      </c>
      <c r="L48" s="20"/>
      <c r="M48" s="20"/>
      <c r="N48" s="20"/>
      <c r="O48" s="20"/>
      <c r="P48" s="15"/>
      <c r="Q48" s="15">
        <v>1</v>
      </c>
      <c r="R48" s="15">
        <v>2</v>
      </c>
      <c r="S48" s="15">
        <v>3</v>
      </c>
      <c r="T48" s="15">
        <v>3</v>
      </c>
      <c r="U48" s="15">
        <v>2</v>
      </c>
      <c r="V48" s="15">
        <v>1</v>
      </c>
      <c r="W48" s="15"/>
      <c r="X48" s="15">
        <f t="shared" ref="X48:X82" si="4">SUM(P48:W48)</f>
        <v>12</v>
      </c>
      <c r="Y48" s="15">
        <v>19</v>
      </c>
      <c r="Z48" s="21">
        <v>59.9</v>
      </c>
      <c r="AA48" s="21">
        <v>21.9</v>
      </c>
      <c r="AB48" s="21">
        <f t="shared" si="2"/>
        <v>13657.199999999999</v>
      </c>
      <c r="AC48" s="22">
        <f t="shared" si="3"/>
        <v>228</v>
      </c>
    </row>
    <row r="49" spans="1:29" ht="100.5" customHeight="1">
      <c r="A49" s="15"/>
      <c r="B49" s="15" t="s">
        <v>156</v>
      </c>
      <c r="C49" s="16" t="s">
        <v>109</v>
      </c>
      <c r="D49" s="17" t="s">
        <v>39</v>
      </c>
      <c r="E49" s="18" t="s">
        <v>40</v>
      </c>
      <c r="F49" s="18" t="s">
        <v>31</v>
      </c>
      <c r="G49" s="18" t="s">
        <v>32</v>
      </c>
      <c r="H49" s="18">
        <v>394</v>
      </c>
      <c r="I49" s="18" t="s">
        <v>321</v>
      </c>
      <c r="J49" s="19" t="s">
        <v>143</v>
      </c>
      <c r="K49" s="19" t="s">
        <v>213</v>
      </c>
      <c r="L49" s="20"/>
      <c r="M49" s="20"/>
      <c r="N49" s="20"/>
      <c r="O49" s="20"/>
      <c r="P49" s="15">
        <v>1</v>
      </c>
      <c r="Q49" s="15">
        <v>2</v>
      </c>
      <c r="R49" s="15">
        <v>3</v>
      </c>
      <c r="S49" s="15">
        <v>3</v>
      </c>
      <c r="T49" s="15">
        <v>2</v>
      </c>
      <c r="U49" s="15">
        <v>1</v>
      </c>
      <c r="V49" s="15"/>
      <c r="W49" s="15"/>
      <c r="X49" s="15">
        <f t="shared" si="4"/>
        <v>12</v>
      </c>
      <c r="Y49" s="15">
        <v>13</v>
      </c>
      <c r="Z49" s="21">
        <v>59.9</v>
      </c>
      <c r="AA49" s="21">
        <v>21.9</v>
      </c>
      <c r="AB49" s="21">
        <f t="shared" si="2"/>
        <v>9344.4</v>
      </c>
      <c r="AC49" s="22">
        <f t="shared" si="3"/>
        <v>156</v>
      </c>
    </row>
    <row r="50" spans="1:29" ht="100.5" customHeight="1">
      <c r="A50" s="15"/>
      <c r="B50" s="15" t="s">
        <v>156</v>
      </c>
      <c r="C50" s="16" t="s">
        <v>110</v>
      </c>
      <c r="D50" s="17" t="s">
        <v>39</v>
      </c>
      <c r="E50" s="18" t="s">
        <v>40</v>
      </c>
      <c r="F50" s="18" t="s">
        <v>31</v>
      </c>
      <c r="G50" s="18" t="s">
        <v>32</v>
      </c>
      <c r="H50" s="18" t="s">
        <v>42</v>
      </c>
      <c r="I50" s="18" t="s">
        <v>28</v>
      </c>
      <c r="J50" s="19" t="s">
        <v>14</v>
      </c>
      <c r="K50" s="19" t="s">
        <v>214</v>
      </c>
      <c r="L50" s="20"/>
      <c r="M50" s="20"/>
      <c r="N50" s="20"/>
      <c r="O50" s="20"/>
      <c r="P50" s="15"/>
      <c r="Q50" s="15">
        <v>1</v>
      </c>
      <c r="R50" s="15">
        <v>2</v>
      </c>
      <c r="S50" s="15">
        <v>3</v>
      </c>
      <c r="T50" s="15">
        <v>3</v>
      </c>
      <c r="U50" s="15">
        <v>2</v>
      </c>
      <c r="V50" s="15">
        <v>1</v>
      </c>
      <c r="W50" s="15"/>
      <c r="X50" s="15">
        <f t="shared" si="4"/>
        <v>12</v>
      </c>
      <c r="Y50" s="15">
        <v>19</v>
      </c>
      <c r="Z50" s="21">
        <v>59.9</v>
      </c>
      <c r="AA50" s="21">
        <v>21.9</v>
      </c>
      <c r="AB50" s="21">
        <f t="shared" si="2"/>
        <v>13657.199999999999</v>
      </c>
      <c r="AC50" s="22">
        <f t="shared" si="3"/>
        <v>228</v>
      </c>
    </row>
    <row r="51" spans="1:29" ht="100.5" customHeight="1">
      <c r="A51" s="15"/>
      <c r="B51" s="15" t="s">
        <v>156</v>
      </c>
      <c r="C51" s="16" t="s">
        <v>110</v>
      </c>
      <c r="D51" s="17" t="s">
        <v>39</v>
      </c>
      <c r="E51" s="18" t="s">
        <v>40</v>
      </c>
      <c r="F51" s="18" t="s">
        <v>31</v>
      </c>
      <c r="G51" s="18" t="s">
        <v>32</v>
      </c>
      <c r="H51" s="18" t="s">
        <v>42</v>
      </c>
      <c r="I51" s="18" t="s">
        <v>28</v>
      </c>
      <c r="J51" s="19" t="s">
        <v>5</v>
      </c>
      <c r="K51" s="19" t="s">
        <v>215</v>
      </c>
      <c r="L51" s="20"/>
      <c r="M51" s="20"/>
      <c r="N51" s="20"/>
      <c r="O51" s="20"/>
      <c r="P51" s="15"/>
      <c r="Q51" s="15"/>
      <c r="R51" s="15">
        <v>1</v>
      </c>
      <c r="S51" s="15">
        <v>2</v>
      </c>
      <c r="T51" s="15">
        <v>3</v>
      </c>
      <c r="U51" s="15">
        <v>3</v>
      </c>
      <c r="V51" s="15">
        <v>2</v>
      </c>
      <c r="W51" s="15">
        <v>1</v>
      </c>
      <c r="X51" s="15">
        <f t="shared" si="4"/>
        <v>12</v>
      </c>
      <c r="Y51" s="15">
        <v>13</v>
      </c>
      <c r="Z51" s="21">
        <v>59.9</v>
      </c>
      <c r="AA51" s="21">
        <v>21.9</v>
      </c>
      <c r="AB51" s="21">
        <f t="shared" si="2"/>
        <v>9344.4</v>
      </c>
      <c r="AC51" s="22">
        <f t="shared" si="3"/>
        <v>156</v>
      </c>
    </row>
    <row r="52" spans="1:29" ht="100.5" customHeight="1">
      <c r="A52" s="15"/>
      <c r="B52" s="15" t="s">
        <v>156</v>
      </c>
      <c r="C52" s="16" t="s">
        <v>111</v>
      </c>
      <c r="D52" s="17" t="s">
        <v>39</v>
      </c>
      <c r="E52" s="18" t="s">
        <v>40</v>
      </c>
      <c r="F52" s="18" t="s">
        <v>41</v>
      </c>
      <c r="G52" s="18" t="s">
        <v>43</v>
      </c>
      <c r="H52" s="18" t="s">
        <v>44</v>
      </c>
      <c r="I52" s="18" t="s">
        <v>322</v>
      </c>
      <c r="J52" s="19" t="s">
        <v>14</v>
      </c>
      <c r="K52" s="19" t="s">
        <v>216</v>
      </c>
      <c r="L52" s="20"/>
      <c r="M52" s="20"/>
      <c r="N52" s="20"/>
      <c r="O52" s="20"/>
      <c r="P52" s="15"/>
      <c r="Q52" s="15">
        <v>1</v>
      </c>
      <c r="R52" s="15">
        <v>2</v>
      </c>
      <c r="S52" s="15">
        <v>3</v>
      </c>
      <c r="T52" s="15">
        <v>3</v>
      </c>
      <c r="U52" s="15">
        <v>2</v>
      </c>
      <c r="V52" s="15">
        <v>1</v>
      </c>
      <c r="W52" s="15"/>
      <c r="X52" s="15">
        <f t="shared" si="4"/>
        <v>12</v>
      </c>
      <c r="Y52" s="15">
        <v>19</v>
      </c>
      <c r="Z52" s="21">
        <v>59.9</v>
      </c>
      <c r="AA52" s="21">
        <v>21.9</v>
      </c>
      <c r="AB52" s="21">
        <f t="shared" si="2"/>
        <v>13657.199999999999</v>
      </c>
      <c r="AC52" s="22">
        <f t="shared" si="3"/>
        <v>228</v>
      </c>
    </row>
    <row r="53" spans="1:29" ht="100.5" customHeight="1">
      <c r="A53" s="15"/>
      <c r="B53" s="15" t="s">
        <v>156</v>
      </c>
      <c r="C53" s="16" t="s">
        <v>111</v>
      </c>
      <c r="D53" s="17" t="s">
        <v>39</v>
      </c>
      <c r="E53" s="18" t="s">
        <v>40</v>
      </c>
      <c r="F53" s="18" t="s">
        <v>41</v>
      </c>
      <c r="G53" s="18" t="s">
        <v>43</v>
      </c>
      <c r="H53" s="18" t="s">
        <v>44</v>
      </c>
      <c r="I53" s="18" t="s">
        <v>322</v>
      </c>
      <c r="J53" s="19" t="s">
        <v>5</v>
      </c>
      <c r="K53" s="19" t="s">
        <v>217</v>
      </c>
      <c r="L53" s="20"/>
      <c r="M53" s="20"/>
      <c r="N53" s="20"/>
      <c r="O53" s="20"/>
      <c r="P53" s="15"/>
      <c r="Q53" s="15"/>
      <c r="R53" s="15">
        <v>1</v>
      </c>
      <c r="S53" s="15">
        <v>2</v>
      </c>
      <c r="T53" s="15">
        <v>3</v>
      </c>
      <c r="U53" s="15">
        <v>3</v>
      </c>
      <c r="V53" s="15">
        <v>2</v>
      </c>
      <c r="W53" s="15">
        <v>1</v>
      </c>
      <c r="X53" s="15">
        <f t="shared" si="4"/>
        <v>12</v>
      </c>
      <c r="Y53" s="15">
        <v>13</v>
      </c>
      <c r="Z53" s="21">
        <v>59.9</v>
      </c>
      <c r="AA53" s="21">
        <v>21.9</v>
      </c>
      <c r="AB53" s="21">
        <f t="shared" si="2"/>
        <v>9344.4</v>
      </c>
      <c r="AC53" s="22">
        <f t="shared" si="3"/>
        <v>156</v>
      </c>
    </row>
    <row r="54" spans="1:29" ht="100.5" customHeight="1">
      <c r="A54" s="15"/>
      <c r="B54" s="15" t="s">
        <v>156</v>
      </c>
      <c r="C54" s="16" t="s">
        <v>112</v>
      </c>
      <c r="D54" s="17" t="s">
        <v>39</v>
      </c>
      <c r="E54" s="18" t="s">
        <v>40</v>
      </c>
      <c r="F54" s="18" t="s">
        <v>31</v>
      </c>
      <c r="G54" s="18" t="s">
        <v>32</v>
      </c>
      <c r="H54" s="18" t="s">
        <v>34</v>
      </c>
      <c r="I54" s="18" t="s">
        <v>35</v>
      </c>
      <c r="J54" s="19" t="s">
        <v>14</v>
      </c>
      <c r="K54" s="19" t="s">
        <v>218</v>
      </c>
      <c r="L54" s="20"/>
      <c r="M54" s="20"/>
      <c r="N54" s="20"/>
      <c r="O54" s="20"/>
      <c r="P54" s="15"/>
      <c r="Q54" s="15">
        <v>1</v>
      </c>
      <c r="R54" s="15">
        <v>2</v>
      </c>
      <c r="S54" s="15">
        <v>3</v>
      </c>
      <c r="T54" s="15">
        <v>3</v>
      </c>
      <c r="U54" s="15">
        <v>2</v>
      </c>
      <c r="V54" s="15">
        <v>1</v>
      </c>
      <c r="W54" s="15"/>
      <c r="X54" s="15">
        <f t="shared" si="4"/>
        <v>12</v>
      </c>
      <c r="Y54" s="15">
        <v>19</v>
      </c>
      <c r="Z54" s="21">
        <v>59.9</v>
      </c>
      <c r="AA54" s="21">
        <v>21.9</v>
      </c>
      <c r="AB54" s="21">
        <f t="shared" si="2"/>
        <v>13657.199999999999</v>
      </c>
      <c r="AC54" s="22">
        <f t="shared" si="3"/>
        <v>228</v>
      </c>
    </row>
    <row r="55" spans="1:29" ht="100.5" customHeight="1">
      <c r="A55" s="15"/>
      <c r="B55" s="15" t="s">
        <v>156</v>
      </c>
      <c r="C55" s="16" t="s">
        <v>112</v>
      </c>
      <c r="D55" s="17" t="s">
        <v>39</v>
      </c>
      <c r="E55" s="18" t="s">
        <v>40</v>
      </c>
      <c r="F55" s="18" t="s">
        <v>31</v>
      </c>
      <c r="G55" s="18" t="s">
        <v>32</v>
      </c>
      <c r="H55" s="18" t="s">
        <v>34</v>
      </c>
      <c r="I55" s="18" t="s">
        <v>35</v>
      </c>
      <c r="J55" s="19" t="s">
        <v>5</v>
      </c>
      <c r="K55" s="19" t="s">
        <v>219</v>
      </c>
      <c r="L55" s="20"/>
      <c r="M55" s="20"/>
      <c r="N55" s="20"/>
      <c r="O55" s="20"/>
      <c r="P55" s="15"/>
      <c r="Q55" s="15"/>
      <c r="R55" s="15">
        <v>1</v>
      </c>
      <c r="S55" s="15">
        <v>2</v>
      </c>
      <c r="T55" s="15">
        <v>3</v>
      </c>
      <c r="U55" s="15">
        <v>3</v>
      </c>
      <c r="V55" s="15">
        <v>2</v>
      </c>
      <c r="W55" s="15">
        <v>1</v>
      </c>
      <c r="X55" s="15">
        <f t="shared" si="4"/>
        <v>12</v>
      </c>
      <c r="Y55" s="15">
        <v>13</v>
      </c>
      <c r="Z55" s="21">
        <v>59.9</v>
      </c>
      <c r="AA55" s="21">
        <v>21.9</v>
      </c>
      <c r="AB55" s="21">
        <f t="shared" si="2"/>
        <v>9344.4</v>
      </c>
      <c r="AC55" s="22">
        <f t="shared" si="3"/>
        <v>156</v>
      </c>
    </row>
    <row r="56" spans="1:29" ht="100.5" customHeight="1">
      <c r="A56" s="15"/>
      <c r="B56" s="15" t="s">
        <v>156</v>
      </c>
      <c r="C56" s="16" t="s">
        <v>113</v>
      </c>
      <c r="D56" s="17" t="s">
        <v>45</v>
      </c>
      <c r="E56" s="18" t="s">
        <v>46</v>
      </c>
      <c r="F56" s="18" t="s">
        <v>41</v>
      </c>
      <c r="G56" s="18" t="s">
        <v>43</v>
      </c>
      <c r="H56" s="18" t="s">
        <v>16</v>
      </c>
      <c r="I56" s="18" t="s">
        <v>311</v>
      </c>
      <c r="J56" s="19" t="s">
        <v>14</v>
      </c>
      <c r="K56" s="19" t="s">
        <v>220</v>
      </c>
      <c r="L56" s="20"/>
      <c r="M56" s="20"/>
      <c r="N56" s="20"/>
      <c r="O56" s="20"/>
      <c r="P56" s="15"/>
      <c r="Q56" s="15">
        <v>1</v>
      </c>
      <c r="R56" s="15">
        <v>2</v>
      </c>
      <c r="S56" s="15">
        <v>3</v>
      </c>
      <c r="T56" s="15">
        <v>3</v>
      </c>
      <c r="U56" s="15">
        <v>2</v>
      </c>
      <c r="V56" s="15">
        <v>1</v>
      </c>
      <c r="W56" s="15"/>
      <c r="X56" s="15">
        <f t="shared" si="4"/>
        <v>12</v>
      </c>
      <c r="Y56" s="15">
        <v>15</v>
      </c>
      <c r="Z56" s="21">
        <v>59.9</v>
      </c>
      <c r="AA56" s="21">
        <v>21.9</v>
      </c>
      <c r="AB56" s="21">
        <f t="shared" si="2"/>
        <v>10782</v>
      </c>
      <c r="AC56" s="22">
        <f t="shared" si="3"/>
        <v>180</v>
      </c>
    </row>
    <row r="57" spans="1:29" ht="100.5" customHeight="1">
      <c r="A57" s="15"/>
      <c r="B57" s="15" t="s">
        <v>156</v>
      </c>
      <c r="C57" s="16" t="s">
        <v>113</v>
      </c>
      <c r="D57" s="17" t="s">
        <v>45</v>
      </c>
      <c r="E57" s="18" t="s">
        <v>46</v>
      </c>
      <c r="F57" s="18" t="s">
        <v>41</v>
      </c>
      <c r="G57" s="18" t="s">
        <v>43</v>
      </c>
      <c r="H57" s="18" t="s">
        <v>16</v>
      </c>
      <c r="I57" s="18" t="s">
        <v>311</v>
      </c>
      <c r="J57" s="19" t="s">
        <v>5</v>
      </c>
      <c r="K57" s="19" t="s">
        <v>221</v>
      </c>
      <c r="L57" s="20"/>
      <c r="M57" s="20"/>
      <c r="N57" s="20"/>
      <c r="O57" s="20"/>
      <c r="P57" s="15"/>
      <c r="Q57" s="15"/>
      <c r="R57" s="15">
        <v>1</v>
      </c>
      <c r="S57" s="15">
        <v>2</v>
      </c>
      <c r="T57" s="15">
        <v>3</v>
      </c>
      <c r="U57" s="15">
        <v>3</v>
      </c>
      <c r="V57" s="15">
        <v>2</v>
      </c>
      <c r="W57" s="15">
        <v>1</v>
      </c>
      <c r="X57" s="15">
        <f t="shared" si="4"/>
        <v>12</v>
      </c>
      <c r="Y57" s="15">
        <v>10</v>
      </c>
      <c r="Z57" s="21">
        <v>59.9</v>
      </c>
      <c r="AA57" s="21">
        <v>21.9</v>
      </c>
      <c r="AB57" s="21">
        <f t="shared" si="2"/>
        <v>7188</v>
      </c>
      <c r="AC57" s="22">
        <f t="shared" si="3"/>
        <v>120</v>
      </c>
    </row>
    <row r="58" spans="1:29" ht="100.5" customHeight="1">
      <c r="A58" s="15"/>
      <c r="B58" s="15" t="s">
        <v>156</v>
      </c>
      <c r="C58" s="16" t="s">
        <v>114</v>
      </c>
      <c r="D58" s="17" t="s">
        <v>45</v>
      </c>
      <c r="E58" s="18" t="s">
        <v>46</v>
      </c>
      <c r="F58" s="18" t="s">
        <v>41</v>
      </c>
      <c r="G58" s="18" t="s">
        <v>43</v>
      </c>
      <c r="H58" s="18">
        <v>137</v>
      </c>
      <c r="I58" s="18" t="s">
        <v>59</v>
      </c>
      <c r="J58" s="19" t="s">
        <v>14</v>
      </c>
      <c r="K58" s="19" t="s">
        <v>222</v>
      </c>
      <c r="L58" s="20"/>
      <c r="M58" s="20"/>
      <c r="N58" s="20"/>
      <c r="O58" s="20"/>
      <c r="P58" s="15"/>
      <c r="Q58" s="15">
        <v>1</v>
      </c>
      <c r="R58" s="15">
        <v>2</v>
      </c>
      <c r="S58" s="15">
        <v>3</v>
      </c>
      <c r="T58" s="15">
        <v>3</v>
      </c>
      <c r="U58" s="15">
        <v>2</v>
      </c>
      <c r="V58" s="15">
        <v>1</v>
      </c>
      <c r="W58" s="15"/>
      <c r="X58" s="15">
        <f t="shared" si="4"/>
        <v>12</v>
      </c>
      <c r="Y58" s="15">
        <v>15</v>
      </c>
      <c r="Z58" s="21">
        <v>59.9</v>
      </c>
      <c r="AA58" s="21">
        <v>21.9</v>
      </c>
      <c r="AB58" s="21">
        <f t="shared" si="2"/>
        <v>10782</v>
      </c>
      <c r="AC58" s="22">
        <f t="shared" si="3"/>
        <v>180</v>
      </c>
    </row>
    <row r="59" spans="1:29" ht="100.5" customHeight="1">
      <c r="A59" s="15"/>
      <c r="B59" s="15" t="s">
        <v>156</v>
      </c>
      <c r="C59" s="16" t="s">
        <v>114</v>
      </c>
      <c r="D59" s="17" t="s">
        <v>45</v>
      </c>
      <c r="E59" s="18" t="s">
        <v>46</v>
      </c>
      <c r="F59" s="18" t="s">
        <v>41</v>
      </c>
      <c r="G59" s="18" t="s">
        <v>43</v>
      </c>
      <c r="H59" s="18">
        <v>137</v>
      </c>
      <c r="I59" s="18" t="s">
        <v>59</v>
      </c>
      <c r="J59" s="19" t="s">
        <v>5</v>
      </c>
      <c r="K59" s="19" t="s">
        <v>223</v>
      </c>
      <c r="L59" s="20"/>
      <c r="M59" s="20"/>
      <c r="N59" s="20"/>
      <c r="O59" s="20"/>
      <c r="P59" s="15"/>
      <c r="Q59" s="15"/>
      <c r="R59" s="15">
        <v>1</v>
      </c>
      <c r="S59" s="15">
        <v>2</v>
      </c>
      <c r="T59" s="15">
        <v>3</v>
      </c>
      <c r="U59" s="15">
        <v>3</v>
      </c>
      <c r="V59" s="15">
        <v>2</v>
      </c>
      <c r="W59" s="15">
        <v>1</v>
      </c>
      <c r="X59" s="15">
        <f t="shared" si="4"/>
        <v>12</v>
      </c>
      <c r="Y59" s="15">
        <v>10</v>
      </c>
      <c r="Z59" s="21">
        <v>59.9</v>
      </c>
      <c r="AA59" s="21">
        <v>21.9</v>
      </c>
      <c r="AB59" s="21">
        <f t="shared" si="2"/>
        <v>7188</v>
      </c>
      <c r="AC59" s="22">
        <f t="shared" si="3"/>
        <v>120</v>
      </c>
    </row>
    <row r="60" spans="1:29" ht="100.5" customHeight="1">
      <c r="A60" s="15"/>
      <c r="B60" s="15" t="s">
        <v>156</v>
      </c>
      <c r="C60" s="16" t="s">
        <v>115</v>
      </c>
      <c r="D60" s="17" t="s">
        <v>45</v>
      </c>
      <c r="E60" s="18" t="s">
        <v>46</v>
      </c>
      <c r="F60" s="18" t="s">
        <v>41</v>
      </c>
      <c r="G60" s="18" t="s">
        <v>43</v>
      </c>
      <c r="H60" s="18" t="s">
        <v>47</v>
      </c>
      <c r="I60" s="18" t="s">
        <v>323</v>
      </c>
      <c r="J60" s="19" t="s">
        <v>14</v>
      </c>
      <c r="K60" s="19" t="s">
        <v>224</v>
      </c>
      <c r="L60" s="20"/>
      <c r="M60" s="20"/>
      <c r="N60" s="20"/>
      <c r="O60" s="20"/>
      <c r="P60" s="15"/>
      <c r="Q60" s="15">
        <v>1</v>
      </c>
      <c r="R60" s="15">
        <v>2</v>
      </c>
      <c r="S60" s="15">
        <v>3</v>
      </c>
      <c r="T60" s="15">
        <v>3</v>
      </c>
      <c r="U60" s="15">
        <v>2</v>
      </c>
      <c r="V60" s="15">
        <v>1</v>
      </c>
      <c r="W60" s="15"/>
      <c r="X60" s="15">
        <f t="shared" si="4"/>
        <v>12</v>
      </c>
      <c r="Y60" s="15">
        <v>15</v>
      </c>
      <c r="Z60" s="21">
        <v>59.9</v>
      </c>
      <c r="AA60" s="21">
        <v>21.9</v>
      </c>
      <c r="AB60" s="21">
        <f t="shared" si="2"/>
        <v>10782</v>
      </c>
      <c r="AC60" s="22">
        <f t="shared" si="3"/>
        <v>180</v>
      </c>
    </row>
    <row r="61" spans="1:29" ht="100.5" customHeight="1">
      <c r="A61" s="15"/>
      <c r="B61" s="15" t="s">
        <v>156</v>
      </c>
      <c r="C61" s="16" t="s">
        <v>115</v>
      </c>
      <c r="D61" s="17" t="s">
        <v>45</v>
      </c>
      <c r="E61" s="18" t="s">
        <v>46</v>
      </c>
      <c r="F61" s="18" t="s">
        <v>41</v>
      </c>
      <c r="G61" s="18" t="s">
        <v>43</v>
      </c>
      <c r="H61" s="18" t="s">
        <v>47</v>
      </c>
      <c r="I61" s="18" t="s">
        <v>323</v>
      </c>
      <c r="J61" s="19" t="s">
        <v>5</v>
      </c>
      <c r="K61" s="19" t="s">
        <v>225</v>
      </c>
      <c r="L61" s="20"/>
      <c r="M61" s="20"/>
      <c r="N61" s="20"/>
      <c r="O61" s="20"/>
      <c r="P61" s="15"/>
      <c r="Q61" s="15"/>
      <c r="R61" s="15">
        <v>1</v>
      </c>
      <c r="S61" s="15">
        <v>2</v>
      </c>
      <c r="T61" s="15">
        <v>3</v>
      </c>
      <c r="U61" s="15">
        <v>3</v>
      </c>
      <c r="V61" s="15">
        <v>2</v>
      </c>
      <c r="W61" s="15">
        <v>1</v>
      </c>
      <c r="X61" s="15">
        <f t="shared" si="4"/>
        <v>12</v>
      </c>
      <c r="Y61" s="15">
        <v>10</v>
      </c>
      <c r="Z61" s="21">
        <v>59.9</v>
      </c>
      <c r="AA61" s="21">
        <v>21.9</v>
      </c>
      <c r="AB61" s="21">
        <f t="shared" si="2"/>
        <v>7188</v>
      </c>
      <c r="AC61" s="22">
        <f t="shared" si="3"/>
        <v>120</v>
      </c>
    </row>
    <row r="62" spans="1:29" ht="100.5" customHeight="1">
      <c r="A62" s="15"/>
      <c r="B62" s="15" t="s">
        <v>156</v>
      </c>
      <c r="C62" s="16" t="s">
        <v>116</v>
      </c>
      <c r="D62" s="17" t="s">
        <v>45</v>
      </c>
      <c r="E62" s="18" t="s">
        <v>46</v>
      </c>
      <c r="F62" s="18" t="s">
        <v>41</v>
      </c>
      <c r="G62" s="18" t="s">
        <v>43</v>
      </c>
      <c r="H62" s="18" t="s">
        <v>36</v>
      </c>
      <c r="I62" s="18" t="s">
        <v>317</v>
      </c>
      <c r="J62" s="19" t="s">
        <v>14</v>
      </c>
      <c r="K62" s="19" t="s">
        <v>226</v>
      </c>
      <c r="L62" s="20"/>
      <c r="M62" s="20"/>
      <c r="N62" s="20"/>
      <c r="O62" s="20"/>
      <c r="P62" s="15"/>
      <c r="Q62" s="15">
        <v>1</v>
      </c>
      <c r="R62" s="15">
        <v>2</v>
      </c>
      <c r="S62" s="15">
        <v>3</v>
      </c>
      <c r="T62" s="15">
        <v>3</v>
      </c>
      <c r="U62" s="15">
        <v>2</v>
      </c>
      <c r="V62" s="15">
        <v>1</v>
      </c>
      <c r="W62" s="15"/>
      <c r="X62" s="15">
        <f t="shared" si="4"/>
        <v>12</v>
      </c>
      <c r="Y62" s="15">
        <v>15</v>
      </c>
      <c r="Z62" s="21">
        <v>59.9</v>
      </c>
      <c r="AA62" s="21">
        <v>21.9</v>
      </c>
      <c r="AB62" s="21">
        <f t="shared" si="2"/>
        <v>10782</v>
      </c>
      <c r="AC62" s="22">
        <f t="shared" si="3"/>
        <v>180</v>
      </c>
    </row>
    <row r="63" spans="1:29" ht="100.5" customHeight="1">
      <c r="A63" s="15"/>
      <c r="B63" s="15" t="s">
        <v>156</v>
      </c>
      <c r="C63" s="16" t="s">
        <v>116</v>
      </c>
      <c r="D63" s="17" t="s">
        <v>45</v>
      </c>
      <c r="E63" s="18" t="s">
        <v>46</v>
      </c>
      <c r="F63" s="18" t="s">
        <v>41</v>
      </c>
      <c r="G63" s="18" t="s">
        <v>43</v>
      </c>
      <c r="H63" s="18" t="s">
        <v>36</v>
      </c>
      <c r="I63" s="18" t="s">
        <v>317</v>
      </c>
      <c r="J63" s="19" t="s">
        <v>5</v>
      </c>
      <c r="K63" s="19" t="s">
        <v>227</v>
      </c>
      <c r="L63" s="20"/>
      <c r="M63" s="20"/>
      <c r="N63" s="20"/>
      <c r="O63" s="20"/>
      <c r="P63" s="15"/>
      <c r="Q63" s="15"/>
      <c r="R63" s="15">
        <v>1</v>
      </c>
      <c r="S63" s="15">
        <v>2</v>
      </c>
      <c r="T63" s="15">
        <v>3</v>
      </c>
      <c r="U63" s="15">
        <v>3</v>
      </c>
      <c r="V63" s="15">
        <v>2</v>
      </c>
      <c r="W63" s="15">
        <v>1</v>
      </c>
      <c r="X63" s="15">
        <f t="shared" si="4"/>
        <v>12</v>
      </c>
      <c r="Y63" s="15">
        <v>10</v>
      </c>
      <c r="Z63" s="21">
        <v>59.9</v>
      </c>
      <c r="AA63" s="21">
        <v>21.9</v>
      </c>
      <c r="AB63" s="21">
        <f t="shared" si="2"/>
        <v>7188</v>
      </c>
      <c r="AC63" s="22">
        <f t="shared" si="3"/>
        <v>120</v>
      </c>
    </row>
    <row r="64" spans="1:29" ht="100.5" customHeight="1">
      <c r="A64" s="15"/>
      <c r="B64" s="15" t="s">
        <v>156</v>
      </c>
      <c r="C64" s="16" t="s">
        <v>117</v>
      </c>
      <c r="D64" s="17" t="s">
        <v>45</v>
      </c>
      <c r="E64" s="18" t="s">
        <v>46</v>
      </c>
      <c r="F64" s="18" t="s">
        <v>41</v>
      </c>
      <c r="G64" s="18" t="s">
        <v>43</v>
      </c>
      <c r="H64" s="18">
        <v>451</v>
      </c>
      <c r="I64" s="18" t="s">
        <v>316</v>
      </c>
      <c r="J64" s="19" t="s">
        <v>14</v>
      </c>
      <c r="K64" s="19" t="s">
        <v>228</v>
      </c>
      <c r="L64" s="20"/>
      <c r="M64" s="20"/>
      <c r="N64" s="20"/>
      <c r="O64" s="20"/>
      <c r="P64" s="15"/>
      <c r="Q64" s="15">
        <v>1</v>
      </c>
      <c r="R64" s="15">
        <v>2</v>
      </c>
      <c r="S64" s="15">
        <v>3</v>
      </c>
      <c r="T64" s="15">
        <v>3</v>
      </c>
      <c r="U64" s="15">
        <v>2</v>
      </c>
      <c r="V64" s="15">
        <v>1</v>
      </c>
      <c r="W64" s="15"/>
      <c r="X64" s="15">
        <f t="shared" si="4"/>
        <v>12</v>
      </c>
      <c r="Y64" s="15">
        <v>15</v>
      </c>
      <c r="Z64" s="21">
        <v>59.9</v>
      </c>
      <c r="AA64" s="21">
        <v>21.9</v>
      </c>
      <c r="AB64" s="21">
        <f t="shared" si="2"/>
        <v>10782</v>
      </c>
      <c r="AC64" s="22">
        <f t="shared" si="3"/>
        <v>180</v>
      </c>
    </row>
    <row r="65" spans="1:29" ht="100.5" customHeight="1">
      <c r="A65" s="15"/>
      <c r="B65" s="15" t="s">
        <v>156</v>
      </c>
      <c r="C65" s="16" t="s">
        <v>117</v>
      </c>
      <c r="D65" s="17" t="s">
        <v>45</v>
      </c>
      <c r="E65" s="18" t="s">
        <v>46</v>
      </c>
      <c r="F65" s="18" t="s">
        <v>41</v>
      </c>
      <c r="G65" s="18" t="s">
        <v>43</v>
      </c>
      <c r="H65" s="18">
        <v>451</v>
      </c>
      <c r="I65" s="18" t="s">
        <v>316</v>
      </c>
      <c r="J65" s="19" t="s">
        <v>5</v>
      </c>
      <c r="K65" s="19" t="s">
        <v>229</v>
      </c>
      <c r="L65" s="20"/>
      <c r="M65" s="20"/>
      <c r="N65" s="20"/>
      <c r="O65" s="20"/>
      <c r="P65" s="15"/>
      <c r="Q65" s="15"/>
      <c r="R65" s="15">
        <v>1</v>
      </c>
      <c r="S65" s="15">
        <v>2</v>
      </c>
      <c r="T65" s="15">
        <v>3</v>
      </c>
      <c r="U65" s="15">
        <v>3</v>
      </c>
      <c r="V65" s="15">
        <v>2</v>
      </c>
      <c r="W65" s="15">
        <v>1</v>
      </c>
      <c r="X65" s="15">
        <f t="shared" si="4"/>
        <v>12</v>
      </c>
      <c r="Y65" s="15">
        <v>10</v>
      </c>
      <c r="Z65" s="21">
        <v>59.9</v>
      </c>
      <c r="AA65" s="21">
        <v>21.9</v>
      </c>
      <c r="AB65" s="21">
        <f t="shared" si="2"/>
        <v>7188</v>
      </c>
      <c r="AC65" s="22">
        <f t="shared" si="3"/>
        <v>120</v>
      </c>
    </row>
    <row r="66" spans="1:29" ht="100.5" customHeight="1">
      <c r="A66" s="15"/>
      <c r="B66" s="15" t="s">
        <v>156</v>
      </c>
      <c r="C66" s="16" t="s">
        <v>118</v>
      </c>
      <c r="D66" s="17" t="s">
        <v>48</v>
      </c>
      <c r="E66" s="18" t="s">
        <v>49</v>
      </c>
      <c r="F66" s="18" t="s">
        <v>50</v>
      </c>
      <c r="G66" s="18" t="s">
        <v>51</v>
      </c>
      <c r="H66" s="18" t="s">
        <v>36</v>
      </c>
      <c r="I66" s="18" t="s">
        <v>317</v>
      </c>
      <c r="J66" s="19" t="s">
        <v>14</v>
      </c>
      <c r="K66" s="19" t="s">
        <v>230</v>
      </c>
      <c r="L66" s="20"/>
      <c r="M66" s="20"/>
      <c r="N66" s="20"/>
      <c r="O66" s="20"/>
      <c r="P66" s="15"/>
      <c r="Q66" s="15">
        <v>1</v>
      </c>
      <c r="R66" s="15">
        <v>2</v>
      </c>
      <c r="S66" s="15">
        <v>3</v>
      </c>
      <c r="T66" s="15">
        <v>3</v>
      </c>
      <c r="U66" s="15">
        <v>2</v>
      </c>
      <c r="V66" s="15">
        <v>1</v>
      </c>
      <c r="W66" s="15"/>
      <c r="X66" s="15">
        <f t="shared" si="4"/>
        <v>12</v>
      </c>
      <c r="Y66" s="15">
        <v>25</v>
      </c>
      <c r="Z66" s="21">
        <v>69.900000000000006</v>
      </c>
      <c r="AA66" s="21">
        <v>21.9</v>
      </c>
      <c r="AB66" s="21">
        <f t="shared" si="2"/>
        <v>20970</v>
      </c>
      <c r="AC66" s="22">
        <f t="shared" si="3"/>
        <v>300</v>
      </c>
    </row>
    <row r="67" spans="1:29" ht="100.5" customHeight="1">
      <c r="A67" s="15"/>
      <c r="B67" s="15" t="s">
        <v>156</v>
      </c>
      <c r="C67" s="16" t="s">
        <v>118</v>
      </c>
      <c r="D67" s="17" t="s">
        <v>48</v>
      </c>
      <c r="E67" s="18" t="s">
        <v>49</v>
      </c>
      <c r="F67" s="18" t="s">
        <v>50</v>
      </c>
      <c r="G67" s="18" t="s">
        <v>51</v>
      </c>
      <c r="H67" s="18" t="s">
        <v>36</v>
      </c>
      <c r="I67" s="18" t="s">
        <v>317</v>
      </c>
      <c r="J67" s="19" t="s">
        <v>5</v>
      </c>
      <c r="K67" s="19" t="s">
        <v>231</v>
      </c>
      <c r="L67" s="20"/>
      <c r="M67" s="20"/>
      <c r="N67" s="20"/>
      <c r="O67" s="20"/>
      <c r="P67" s="15"/>
      <c r="Q67" s="15"/>
      <c r="R67" s="15">
        <v>1</v>
      </c>
      <c r="S67" s="15">
        <v>2</v>
      </c>
      <c r="T67" s="15">
        <v>3</v>
      </c>
      <c r="U67" s="15">
        <v>3</v>
      </c>
      <c r="V67" s="15">
        <v>2</v>
      </c>
      <c r="W67" s="15">
        <v>1</v>
      </c>
      <c r="X67" s="15">
        <f t="shared" si="4"/>
        <v>12</v>
      </c>
      <c r="Y67" s="15">
        <v>17</v>
      </c>
      <c r="Z67" s="21">
        <v>69.900000000000006</v>
      </c>
      <c r="AA67" s="21">
        <v>21.9</v>
      </c>
      <c r="AB67" s="21">
        <f t="shared" si="2"/>
        <v>14259.6</v>
      </c>
      <c r="AC67" s="22">
        <f t="shared" ref="AC67:AC98" si="5">X67*Y67</f>
        <v>204</v>
      </c>
    </row>
    <row r="68" spans="1:29" ht="100.5" customHeight="1">
      <c r="A68" s="15"/>
      <c r="B68" s="15" t="s">
        <v>156</v>
      </c>
      <c r="C68" s="16" t="s">
        <v>119</v>
      </c>
      <c r="D68" s="17" t="s">
        <v>48</v>
      </c>
      <c r="E68" s="18" t="s">
        <v>49</v>
      </c>
      <c r="F68" s="18" t="s">
        <v>50</v>
      </c>
      <c r="G68" s="18" t="s">
        <v>51</v>
      </c>
      <c r="H68" s="18" t="s">
        <v>25</v>
      </c>
      <c r="I68" s="18" t="s">
        <v>24</v>
      </c>
      <c r="J68" s="19" t="s">
        <v>14</v>
      </c>
      <c r="K68" s="19" t="s">
        <v>232</v>
      </c>
      <c r="L68" s="20"/>
      <c r="M68" s="20"/>
      <c r="N68" s="20"/>
      <c r="O68" s="20"/>
      <c r="P68" s="15"/>
      <c r="Q68" s="15">
        <v>1</v>
      </c>
      <c r="R68" s="15">
        <v>2</v>
      </c>
      <c r="S68" s="15">
        <v>3</v>
      </c>
      <c r="T68" s="15">
        <v>3</v>
      </c>
      <c r="U68" s="15">
        <v>2</v>
      </c>
      <c r="V68" s="15">
        <v>1</v>
      </c>
      <c r="W68" s="15"/>
      <c r="X68" s="15">
        <f t="shared" si="4"/>
        <v>12</v>
      </c>
      <c r="Y68" s="15">
        <v>44</v>
      </c>
      <c r="Z68" s="21">
        <v>69.900000000000006</v>
      </c>
      <c r="AA68" s="21">
        <v>21.9</v>
      </c>
      <c r="AB68" s="21">
        <f t="shared" ref="AB68:AB131" si="6">Z68*AC68</f>
        <v>36907.200000000004</v>
      </c>
      <c r="AC68" s="22">
        <f t="shared" si="5"/>
        <v>528</v>
      </c>
    </row>
    <row r="69" spans="1:29" ht="100.5" customHeight="1">
      <c r="A69" s="15"/>
      <c r="B69" s="15" t="s">
        <v>156</v>
      </c>
      <c r="C69" s="16" t="s">
        <v>119</v>
      </c>
      <c r="D69" s="17" t="s">
        <v>48</v>
      </c>
      <c r="E69" s="18" t="s">
        <v>49</v>
      </c>
      <c r="F69" s="18" t="s">
        <v>50</v>
      </c>
      <c r="G69" s="18" t="s">
        <v>51</v>
      </c>
      <c r="H69" s="18" t="s">
        <v>25</v>
      </c>
      <c r="I69" s="18" t="s">
        <v>24</v>
      </c>
      <c r="J69" s="19" t="s">
        <v>143</v>
      </c>
      <c r="K69" s="19" t="s">
        <v>233</v>
      </c>
      <c r="L69" s="20"/>
      <c r="M69" s="20"/>
      <c r="N69" s="20"/>
      <c r="O69" s="20"/>
      <c r="P69" s="15">
        <v>1</v>
      </c>
      <c r="Q69" s="15">
        <v>2</v>
      </c>
      <c r="R69" s="15">
        <v>3</v>
      </c>
      <c r="S69" s="15">
        <v>3</v>
      </c>
      <c r="T69" s="15">
        <v>2</v>
      </c>
      <c r="U69" s="15">
        <v>1</v>
      </c>
      <c r="V69" s="15"/>
      <c r="W69" s="15"/>
      <c r="X69" s="15">
        <f t="shared" si="4"/>
        <v>12</v>
      </c>
      <c r="Y69" s="15">
        <v>13</v>
      </c>
      <c r="Z69" s="21">
        <v>69.900000000000006</v>
      </c>
      <c r="AA69" s="21">
        <v>21.9</v>
      </c>
      <c r="AB69" s="21">
        <f t="shared" si="6"/>
        <v>10904.400000000001</v>
      </c>
      <c r="AC69" s="22">
        <f t="shared" si="5"/>
        <v>156</v>
      </c>
    </row>
    <row r="70" spans="1:29" ht="100.5" customHeight="1">
      <c r="A70" s="15"/>
      <c r="B70" s="15" t="s">
        <v>156</v>
      </c>
      <c r="C70" s="16" t="s">
        <v>119</v>
      </c>
      <c r="D70" s="17" t="s">
        <v>48</v>
      </c>
      <c r="E70" s="18" t="s">
        <v>49</v>
      </c>
      <c r="F70" s="18" t="s">
        <v>50</v>
      </c>
      <c r="G70" s="18" t="s">
        <v>51</v>
      </c>
      <c r="H70" s="18" t="s">
        <v>25</v>
      </c>
      <c r="I70" s="18" t="s">
        <v>24</v>
      </c>
      <c r="J70" s="19" t="s">
        <v>5</v>
      </c>
      <c r="K70" s="19" t="s">
        <v>234</v>
      </c>
      <c r="L70" s="20"/>
      <c r="M70" s="20"/>
      <c r="N70" s="20"/>
      <c r="O70" s="20"/>
      <c r="P70" s="15"/>
      <c r="Q70" s="15"/>
      <c r="R70" s="15">
        <v>1</v>
      </c>
      <c r="S70" s="15">
        <v>2</v>
      </c>
      <c r="T70" s="15">
        <v>3</v>
      </c>
      <c r="U70" s="15">
        <v>3</v>
      </c>
      <c r="V70" s="15">
        <v>2</v>
      </c>
      <c r="W70" s="15">
        <v>1</v>
      </c>
      <c r="X70" s="15">
        <f t="shared" si="4"/>
        <v>12</v>
      </c>
      <c r="Y70" s="15">
        <v>17</v>
      </c>
      <c r="Z70" s="21">
        <v>69.900000000000006</v>
      </c>
      <c r="AA70" s="21">
        <v>21.9</v>
      </c>
      <c r="AB70" s="21">
        <f t="shared" si="6"/>
        <v>14259.6</v>
      </c>
      <c r="AC70" s="22">
        <f t="shared" si="5"/>
        <v>204</v>
      </c>
    </row>
    <row r="71" spans="1:29" ht="100.5" customHeight="1">
      <c r="A71" s="15"/>
      <c r="B71" s="15" t="s">
        <v>156</v>
      </c>
      <c r="C71" s="16" t="s">
        <v>120</v>
      </c>
      <c r="D71" s="17" t="s">
        <v>48</v>
      </c>
      <c r="E71" s="18" t="s">
        <v>49</v>
      </c>
      <c r="F71" s="18" t="s">
        <v>50</v>
      </c>
      <c r="G71" s="18" t="s">
        <v>51</v>
      </c>
      <c r="H71" s="18" t="s">
        <v>47</v>
      </c>
      <c r="I71" s="18" t="s">
        <v>323</v>
      </c>
      <c r="J71" s="19" t="s">
        <v>14</v>
      </c>
      <c r="K71" s="19" t="s">
        <v>235</v>
      </c>
      <c r="L71" s="20"/>
      <c r="M71" s="20"/>
      <c r="N71" s="20"/>
      <c r="O71" s="20"/>
      <c r="P71" s="15"/>
      <c r="Q71" s="15">
        <v>1</v>
      </c>
      <c r="R71" s="15">
        <v>2</v>
      </c>
      <c r="S71" s="15">
        <v>3</v>
      </c>
      <c r="T71" s="15">
        <v>3</v>
      </c>
      <c r="U71" s="15">
        <v>2</v>
      </c>
      <c r="V71" s="15">
        <v>1</v>
      </c>
      <c r="W71" s="15"/>
      <c r="X71" s="15">
        <f t="shared" si="4"/>
        <v>12</v>
      </c>
      <c r="Y71" s="15">
        <v>25</v>
      </c>
      <c r="Z71" s="21">
        <v>69.900000000000006</v>
      </c>
      <c r="AA71" s="21">
        <v>21.9</v>
      </c>
      <c r="AB71" s="21">
        <f t="shared" si="6"/>
        <v>20970</v>
      </c>
      <c r="AC71" s="22">
        <f t="shared" si="5"/>
        <v>300</v>
      </c>
    </row>
    <row r="72" spans="1:29" ht="100.5" customHeight="1">
      <c r="A72" s="15"/>
      <c r="B72" s="15" t="s">
        <v>156</v>
      </c>
      <c r="C72" s="16" t="s">
        <v>120</v>
      </c>
      <c r="D72" s="17" t="s">
        <v>48</v>
      </c>
      <c r="E72" s="18" t="s">
        <v>49</v>
      </c>
      <c r="F72" s="18" t="s">
        <v>50</v>
      </c>
      <c r="G72" s="18" t="s">
        <v>51</v>
      </c>
      <c r="H72" s="18" t="s">
        <v>47</v>
      </c>
      <c r="I72" s="18" t="s">
        <v>323</v>
      </c>
      <c r="J72" s="19" t="s">
        <v>5</v>
      </c>
      <c r="K72" s="19" t="s">
        <v>236</v>
      </c>
      <c r="L72" s="20"/>
      <c r="M72" s="20"/>
      <c r="N72" s="20"/>
      <c r="O72" s="20"/>
      <c r="P72" s="15"/>
      <c r="Q72" s="15"/>
      <c r="R72" s="15">
        <v>1</v>
      </c>
      <c r="S72" s="15">
        <v>2</v>
      </c>
      <c r="T72" s="15">
        <v>3</v>
      </c>
      <c r="U72" s="15">
        <v>3</v>
      </c>
      <c r="V72" s="15">
        <v>2</v>
      </c>
      <c r="W72" s="15">
        <v>1</v>
      </c>
      <c r="X72" s="15">
        <f t="shared" si="4"/>
        <v>12</v>
      </c>
      <c r="Y72" s="15">
        <v>17</v>
      </c>
      <c r="Z72" s="21">
        <v>69.900000000000006</v>
      </c>
      <c r="AA72" s="21">
        <v>21.9</v>
      </c>
      <c r="AB72" s="21">
        <f t="shared" si="6"/>
        <v>14259.6</v>
      </c>
      <c r="AC72" s="22">
        <f t="shared" si="5"/>
        <v>204</v>
      </c>
    </row>
    <row r="73" spans="1:29" ht="100.5" customHeight="1">
      <c r="A73" s="15"/>
      <c r="B73" s="15" t="s">
        <v>156</v>
      </c>
      <c r="C73" s="16" t="s">
        <v>121</v>
      </c>
      <c r="D73" s="17" t="s">
        <v>48</v>
      </c>
      <c r="E73" s="18" t="s">
        <v>49</v>
      </c>
      <c r="F73" s="18" t="s">
        <v>50</v>
      </c>
      <c r="G73" s="18" t="s">
        <v>51</v>
      </c>
      <c r="H73" s="18" t="s">
        <v>20</v>
      </c>
      <c r="I73" s="18" t="s">
        <v>313</v>
      </c>
      <c r="J73" s="19" t="s">
        <v>14</v>
      </c>
      <c r="K73" s="19" t="s">
        <v>237</v>
      </c>
      <c r="L73" s="20"/>
      <c r="M73" s="20"/>
      <c r="N73" s="20"/>
      <c r="O73" s="20"/>
      <c r="P73" s="15"/>
      <c r="Q73" s="15">
        <v>1</v>
      </c>
      <c r="R73" s="15">
        <v>2</v>
      </c>
      <c r="S73" s="15">
        <v>3</v>
      </c>
      <c r="T73" s="15">
        <v>3</v>
      </c>
      <c r="U73" s="15">
        <v>2</v>
      </c>
      <c r="V73" s="15">
        <v>1</v>
      </c>
      <c r="W73" s="15"/>
      <c r="X73" s="15">
        <f t="shared" si="4"/>
        <v>12</v>
      </c>
      <c r="Y73" s="15">
        <v>25</v>
      </c>
      <c r="Z73" s="21">
        <v>69.900000000000006</v>
      </c>
      <c r="AA73" s="21">
        <v>21.9</v>
      </c>
      <c r="AB73" s="21">
        <f t="shared" si="6"/>
        <v>20970</v>
      </c>
      <c r="AC73" s="22">
        <f t="shared" si="5"/>
        <v>300</v>
      </c>
    </row>
    <row r="74" spans="1:29" ht="100.5" customHeight="1">
      <c r="A74" s="15"/>
      <c r="B74" s="15" t="s">
        <v>156</v>
      </c>
      <c r="C74" s="16" t="s">
        <v>121</v>
      </c>
      <c r="D74" s="17" t="s">
        <v>48</v>
      </c>
      <c r="E74" s="18" t="s">
        <v>49</v>
      </c>
      <c r="F74" s="18" t="s">
        <v>50</v>
      </c>
      <c r="G74" s="18" t="s">
        <v>51</v>
      </c>
      <c r="H74" s="18" t="s">
        <v>20</v>
      </c>
      <c r="I74" s="18" t="s">
        <v>313</v>
      </c>
      <c r="J74" s="19" t="s">
        <v>5</v>
      </c>
      <c r="K74" s="19" t="s">
        <v>238</v>
      </c>
      <c r="L74" s="20"/>
      <c r="M74" s="20"/>
      <c r="N74" s="20"/>
      <c r="O74" s="20"/>
      <c r="P74" s="15"/>
      <c r="Q74" s="15"/>
      <c r="R74" s="15">
        <v>1</v>
      </c>
      <c r="S74" s="15">
        <v>2</v>
      </c>
      <c r="T74" s="15">
        <v>3</v>
      </c>
      <c r="U74" s="15">
        <v>3</v>
      </c>
      <c r="V74" s="15">
        <v>2</v>
      </c>
      <c r="W74" s="15">
        <v>1</v>
      </c>
      <c r="X74" s="15">
        <f t="shared" si="4"/>
        <v>12</v>
      </c>
      <c r="Y74" s="15">
        <v>17</v>
      </c>
      <c r="Z74" s="21">
        <v>69.900000000000006</v>
      </c>
      <c r="AA74" s="21">
        <v>21.9</v>
      </c>
      <c r="AB74" s="21">
        <f t="shared" si="6"/>
        <v>14259.6</v>
      </c>
      <c r="AC74" s="22">
        <f t="shared" si="5"/>
        <v>204</v>
      </c>
    </row>
    <row r="75" spans="1:29" ht="100.5" customHeight="1">
      <c r="A75" s="15"/>
      <c r="B75" s="15" t="s">
        <v>156</v>
      </c>
      <c r="C75" s="16" t="s">
        <v>140</v>
      </c>
      <c r="D75" s="17" t="s">
        <v>48</v>
      </c>
      <c r="E75" s="18" t="s">
        <v>49</v>
      </c>
      <c r="F75" s="18" t="s">
        <v>52</v>
      </c>
      <c r="G75" s="18" t="s">
        <v>51</v>
      </c>
      <c r="H75" s="18">
        <v>394</v>
      </c>
      <c r="I75" s="18" t="s">
        <v>321</v>
      </c>
      <c r="J75" s="19" t="s">
        <v>14</v>
      </c>
      <c r="K75" s="19" t="s">
        <v>239</v>
      </c>
      <c r="L75" s="20"/>
      <c r="M75" s="20"/>
      <c r="N75" s="20"/>
      <c r="O75" s="20"/>
      <c r="P75" s="15"/>
      <c r="Q75" s="15">
        <v>1</v>
      </c>
      <c r="R75" s="15">
        <v>2</v>
      </c>
      <c r="S75" s="15">
        <v>3</v>
      </c>
      <c r="T75" s="15">
        <v>3</v>
      </c>
      <c r="U75" s="15">
        <v>2</v>
      </c>
      <c r="V75" s="15">
        <v>1</v>
      </c>
      <c r="W75" s="15"/>
      <c r="X75" s="15">
        <f t="shared" si="4"/>
        <v>12</v>
      </c>
      <c r="Y75" s="15">
        <v>13</v>
      </c>
      <c r="Z75" s="21">
        <v>69.900000000000006</v>
      </c>
      <c r="AA75" s="21">
        <v>21.9</v>
      </c>
      <c r="AB75" s="21">
        <f t="shared" si="6"/>
        <v>10904.400000000001</v>
      </c>
      <c r="AC75" s="22">
        <f t="shared" si="5"/>
        <v>156</v>
      </c>
    </row>
    <row r="76" spans="1:29" ht="100.5" customHeight="1">
      <c r="A76" s="15"/>
      <c r="B76" s="15" t="s">
        <v>156</v>
      </c>
      <c r="C76" s="16" t="s">
        <v>140</v>
      </c>
      <c r="D76" s="17" t="s">
        <v>48</v>
      </c>
      <c r="E76" s="18" t="s">
        <v>49</v>
      </c>
      <c r="F76" s="18" t="s">
        <v>52</v>
      </c>
      <c r="G76" s="18" t="s">
        <v>51</v>
      </c>
      <c r="H76" s="18">
        <v>394</v>
      </c>
      <c r="I76" s="18" t="s">
        <v>321</v>
      </c>
      <c r="J76" s="19" t="s">
        <v>5</v>
      </c>
      <c r="K76" s="19" t="s">
        <v>240</v>
      </c>
      <c r="L76" s="20"/>
      <c r="M76" s="20"/>
      <c r="N76" s="20"/>
      <c r="O76" s="20"/>
      <c r="P76" s="15"/>
      <c r="Q76" s="15"/>
      <c r="R76" s="15">
        <v>1</v>
      </c>
      <c r="S76" s="15">
        <v>2</v>
      </c>
      <c r="T76" s="15">
        <v>3</v>
      </c>
      <c r="U76" s="15">
        <v>3</v>
      </c>
      <c r="V76" s="15">
        <v>2</v>
      </c>
      <c r="W76" s="15">
        <v>1</v>
      </c>
      <c r="X76" s="15">
        <f t="shared" si="4"/>
        <v>12</v>
      </c>
      <c r="Y76" s="15">
        <v>9</v>
      </c>
      <c r="Z76" s="21">
        <v>69.900000000000006</v>
      </c>
      <c r="AA76" s="21">
        <v>21.9</v>
      </c>
      <c r="AB76" s="21">
        <f t="shared" si="6"/>
        <v>7549.2000000000007</v>
      </c>
      <c r="AC76" s="22">
        <f t="shared" si="5"/>
        <v>108</v>
      </c>
    </row>
    <row r="77" spans="1:29" ht="100.5" customHeight="1">
      <c r="A77" s="15"/>
      <c r="B77" s="15" t="s">
        <v>156</v>
      </c>
      <c r="C77" s="16" t="s">
        <v>122</v>
      </c>
      <c r="D77" s="17" t="s">
        <v>53</v>
      </c>
      <c r="E77" s="18" t="s">
        <v>54</v>
      </c>
      <c r="F77" s="18" t="s">
        <v>31</v>
      </c>
      <c r="G77" s="18" t="s">
        <v>32</v>
      </c>
      <c r="H77" s="18" t="s">
        <v>55</v>
      </c>
      <c r="I77" s="18" t="s">
        <v>324</v>
      </c>
      <c r="J77" s="19" t="s">
        <v>14</v>
      </c>
      <c r="K77" s="19" t="s">
        <v>241</v>
      </c>
      <c r="L77" s="20"/>
      <c r="M77" s="20"/>
      <c r="N77" s="20"/>
      <c r="O77" s="20"/>
      <c r="P77" s="15"/>
      <c r="Q77" s="15">
        <v>1</v>
      </c>
      <c r="R77" s="15">
        <v>2</v>
      </c>
      <c r="S77" s="15">
        <v>3</v>
      </c>
      <c r="T77" s="15">
        <v>3</v>
      </c>
      <c r="U77" s="15">
        <v>2</v>
      </c>
      <c r="V77" s="15">
        <v>1</v>
      </c>
      <c r="W77" s="15"/>
      <c r="X77" s="15">
        <f t="shared" si="4"/>
        <v>12</v>
      </c>
      <c r="Y77" s="15">
        <v>19</v>
      </c>
      <c r="Z77" s="21">
        <v>69.900000000000006</v>
      </c>
      <c r="AA77" s="21">
        <v>21.9</v>
      </c>
      <c r="AB77" s="21">
        <f t="shared" si="6"/>
        <v>15937.2</v>
      </c>
      <c r="AC77" s="22">
        <f t="shared" si="5"/>
        <v>228</v>
      </c>
    </row>
    <row r="78" spans="1:29" ht="100.5" customHeight="1">
      <c r="A78" s="15"/>
      <c r="B78" s="15" t="s">
        <v>156</v>
      </c>
      <c r="C78" s="16" t="s">
        <v>122</v>
      </c>
      <c r="D78" s="17" t="s">
        <v>53</v>
      </c>
      <c r="E78" s="18" t="s">
        <v>54</v>
      </c>
      <c r="F78" s="18" t="s">
        <v>31</v>
      </c>
      <c r="G78" s="18" t="s">
        <v>32</v>
      </c>
      <c r="H78" s="18" t="s">
        <v>55</v>
      </c>
      <c r="I78" s="18" t="s">
        <v>324</v>
      </c>
      <c r="J78" s="19" t="s">
        <v>5</v>
      </c>
      <c r="K78" s="19" t="s">
        <v>242</v>
      </c>
      <c r="L78" s="20"/>
      <c r="M78" s="20"/>
      <c r="N78" s="20"/>
      <c r="O78" s="20"/>
      <c r="P78" s="15"/>
      <c r="Q78" s="15"/>
      <c r="R78" s="15">
        <v>1</v>
      </c>
      <c r="S78" s="15">
        <v>2</v>
      </c>
      <c r="T78" s="15">
        <v>3</v>
      </c>
      <c r="U78" s="15">
        <v>3</v>
      </c>
      <c r="V78" s="15">
        <v>2</v>
      </c>
      <c r="W78" s="15">
        <v>1</v>
      </c>
      <c r="X78" s="15">
        <f t="shared" si="4"/>
        <v>12</v>
      </c>
      <c r="Y78" s="15">
        <v>13</v>
      </c>
      <c r="Z78" s="21">
        <v>69.900000000000006</v>
      </c>
      <c r="AA78" s="21">
        <v>21.9</v>
      </c>
      <c r="AB78" s="21">
        <f t="shared" si="6"/>
        <v>10904.400000000001</v>
      </c>
      <c r="AC78" s="22">
        <f t="shared" si="5"/>
        <v>156</v>
      </c>
    </row>
    <row r="79" spans="1:29" ht="100.5" customHeight="1">
      <c r="A79" s="15"/>
      <c r="B79" s="15" t="s">
        <v>156</v>
      </c>
      <c r="C79" s="16" t="s">
        <v>123</v>
      </c>
      <c r="D79" s="17" t="s">
        <v>53</v>
      </c>
      <c r="E79" s="18" t="s">
        <v>54</v>
      </c>
      <c r="F79" s="18" t="s">
        <v>31</v>
      </c>
      <c r="G79" s="18" t="s">
        <v>32</v>
      </c>
      <c r="H79" s="18" t="s">
        <v>47</v>
      </c>
      <c r="I79" s="18" t="s">
        <v>323</v>
      </c>
      <c r="J79" s="19" t="s">
        <v>14</v>
      </c>
      <c r="K79" s="19" t="s">
        <v>243</v>
      </c>
      <c r="L79" s="20"/>
      <c r="M79" s="20"/>
      <c r="N79" s="20"/>
      <c r="O79" s="20"/>
      <c r="P79" s="15"/>
      <c r="Q79" s="15">
        <v>1</v>
      </c>
      <c r="R79" s="15">
        <v>2</v>
      </c>
      <c r="S79" s="15">
        <v>3</v>
      </c>
      <c r="T79" s="15">
        <v>3</v>
      </c>
      <c r="U79" s="15">
        <v>2</v>
      </c>
      <c r="V79" s="15">
        <v>1</v>
      </c>
      <c r="W79" s="15"/>
      <c r="X79" s="15">
        <f t="shared" si="4"/>
        <v>12</v>
      </c>
      <c r="Y79" s="15">
        <v>19</v>
      </c>
      <c r="Z79" s="21">
        <v>69.900000000000006</v>
      </c>
      <c r="AA79" s="21">
        <v>21.9</v>
      </c>
      <c r="AB79" s="21">
        <f t="shared" si="6"/>
        <v>15937.2</v>
      </c>
      <c r="AC79" s="22">
        <f t="shared" si="5"/>
        <v>228</v>
      </c>
    </row>
    <row r="80" spans="1:29" ht="100.5" customHeight="1">
      <c r="A80" s="15"/>
      <c r="B80" s="15" t="s">
        <v>156</v>
      </c>
      <c r="C80" s="16" t="s">
        <v>123</v>
      </c>
      <c r="D80" s="17" t="s">
        <v>53</v>
      </c>
      <c r="E80" s="18" t="s">
        <v>54</v>
      </c>
      <c r="F80" s="18" t="s">
        <v>31</v>
      </c>
      <c r="G80" s="18" t="s">
        <v>32</v>
      </c>
      <c r="H80" s="18" t="s">
        <v>47</v>
      </c>
      <c r="I80" s="18" t="s">
        <v>323</v>
      </c>
      <c r="J80" s="19" t="s">
        <v>5</v>
      </c>
      <c r="K80" s="19" t="s">
        <v>244</v>
      </c>
      <c r="L80" s="20"/>
      <c r="M80" s="20"/>
      <c r="N80" s="20"/>
      <c r="O80" s="20"/>
      <c r="P80" s="15"/>
      <c r="Q80" s="15"/>
      <c r="R80" s="15">
        <v>1</v>
      </c>
      <c r="S80" s="15">
        <v>2</v>
      </c>
      <c r="T80" s="15">
        <v>3</v>
      </c>
      <c r="U80" s="15">
        <v>3</v>
      </c>
      <c r="V80" s="15">
        <v>2</v>
      </c>
      <c r="W80" s="15">
        <v>1</v>
      </c>
      <c r="X80" s="15">
        <f t="shared" si="4"/>
        <v>12</v>
      </c>
      <c r="Y80" s="15">
        <v>13</v>
      </c>
      <c r="Z80" s="21">
        <v>69.900000000000006</v>
      </c>
      <c r="AA80" s="21">
        <v>21.9</v>
      </c>
      <c r="AB80" s="21">
        <f t="shared" si="6"/>
        <v>10904.400000000001</v>
      </c>
      <c r="AC80" s="22">
        <f t="shared" si="5"/>
        <v>156</v>
      </c>
    </row>
    <row r="81" spans="1:29" ht="100.5" customHeight="1">
      <c r="A81" s="15"/>
      <c r="B81" s="15" t="s">
        <v>156</v>
      </c>
      <c r="C81" s="16" t="s">
        <v>124</v>
      </c>
      <c r="D81" s="17" t="s">
        <v>53</v>
      </c>
      <c r="E81" s="18" t="s">
        <v>54</v>
      </c>
      <c r="F81" s="18" t="s">
        <v>31</v>
      </c>
      <c r="G81" s="18" t="s">
        <v>32</v>
      </c>
      <c r="H81" s="18" t="s">
        <v>25</v>
      </c>
      <c r="I81" s="18" t="s">
        <v>24</v>
      </c>
      <c r="J81" s="19" t="s">
        <v>14</v>
      </c>
      <c r="K81" s="19" t="s">
        <v>245</v>
      </c>
      <c r="L81" s="20"/>
      <c r="M81" s="20"/>
      <c r="N81" s="20"/>
      <c r="O81" s="20"/>
      <c r="P81" s="15"/>
      <c r="Q81" s="15">
        <v>1</v>
      </c>
      <c r="R81" s="15">
        <v>2</v>
      </c>
      <c r="S81" s="15">
        <v>3</v>
      </c>
      <c r="T81" s="15">
        <v>3</v>
      </c>
      <c r="U81" s="15">
        <v>2</v>
      </c>
      <c r="V81" s="15">
        <v>1</v>
      </c>
      <c r="W81" s="15"/>
      <c r="X81" s="15">
        <f t="shared" si="4"/>
        <v>12</v>
      </c>
      <c r="Y81" s="15">
        <v>15</v>
      </c>
      <c r="Z81" s="21">
        <v>69.900000000000006</v>
      </c>
      <c r="AA81" s="21">
        <v>21.9</v>
      </c>
      <c r="AB81" s="21">
        <f t="shared" si="6"/>
        <v>12582.000000000002</v>
      </c>
      <c r="AC81" s="22">
        <f t="shared" si="5"/>
        <v>180</v>
      </c>
    </row>
    <row r="82" spans="1:29" ht="100.5" customHeight="1">
      <c r="A82" s="15"/>
      <c r="B82" s="15" t="s">
        <v>156</v>
      </c>
      <c r="C82" s="16" t="s">
        <v>124</v>
      </c>
      <c r="D82" s="17" t="s">
        <v>53</v>
      </c>
      <c r="E82" s="18" t="s">
        <v>54</v>
      </c>
      <c r="F82" s="18" t="s">
        <v>31</v>
      </c>
      <c r="G82" s="18" t="s">
        <v>32</v>
      </c>
      <c r="H82" s="18" t="s">
        <v>25</v>
      </c>
      <c r="I82" s="18" t="s">
        <v>24</v>
      </c>
      <c r="J82" s="19" t="s">
        <v>5</v>
      </c>
      <c r="K82" s="19" t="s">
        <v>246</v>
      </c>
      <c r="L82" s="20"/>
      <c r="M82" s="20"/>
      <c r="N82" s="20"/>
      <c r="O82" s="20"/>
      <c r="P82" s="15"/>
      <c r="Q82" s="15"/>
      <c r="R82" s="15">
        <v>1</v>
      </c>
      <c r="S82" s="15">
        <v>2</v>
      </c>
      <c r="T82" s="15">
        <v>3</v>
      </c>
      <c r="U82" s="15">
        <v>3</v>
      </c>
      <c r="V82" s="15">
        <v>2</v>
      </c>
      <c r="W82" s="15">
        <v>1</v>
      </c>
      <c r="X82" s="15">
        <f t="shared" si="4"/>
        <v>12</v>
      </c>
      <c r="Y82" s="15">
        <v>10</v>
      </c>
      <c r="Z82" s="21">
        <v>69.900000000000006</v>
      </c>
      <c r="AA82" s="21">
        <v>21.9</v>
      </c>
      <c r="AB82" s="21">
        <f t="shared" si="6"/>
        <v>8388</v>
      </c>
      <c r="AC82" s="22">
        <f t="shared" si="5"/>
        <v>120</v>
      </c>
    </row>
    <row r="83" spans="1:29" ht="100.5" customHeight="1">
      <c r="A83" s="15"/>
      <c r="B83" s="15" t="s">
        <v>156</v>
      </c>
      <c r="C83" s="16" t="s">
        <v>87</v>
      </c>
      <c r="D83" s="17" t="s">
        <v>1</v>
      </c>
      <c r="E83" s="18" t="s">
        <v>2</v>
      </c>
      <c r="F83" s="18" t="s">
        <v>3</v>
      </c>
      <c r="G83" s="18" t="s">
        <v>4</v>
      </c>
      <c r="H83" s="18">
        <v>198</v>
      </c>
      <c r="I83" s="18" t="s">
        <v>325</v>
      </c>
      <c r="J83" s="19" t="s">
        <v>14</v>
      </c>
      <c r="K83" s="19" t="s">
        <v>247</v>
      </c>
      <c r="L83" s="20"/>
      <c r="M83" s="20"/>
      <c r="N83" s="20"/>
      <c r="O83" s="20"/>
      <c r="P83" s="15"/>
      <c r="Q83" s="15">
        <v>1</v>
      </c>
      <c r="R83" s="15">
        <v>2</v>
      </c>
      <c r="S83" s="15">
        <v>3</v>
      </c>
      <c r="T83" s="15">
        <v>3</v>
      </c>
      <c r="U83" s="15">
        <v>2</v>
      </c>
      <c r="V83" s="15">
        <v>1</v>
      </c>
      <c r="W83" s="15"/>
      <c r="X83" s="15">
        <f t="shared" ref="X83:X118" si="7">SUM(P83:W83)</f>
        <v>12</v>
      </c>
      <c r="Y83" s="15">
        <v>25</v>
      </c>
      <c r="Z83" s="21">
        <v>69.900000000000006</v>
      </c>
      <c r="AA83" s="21">
        <v>21.9</v>
      </c>
      <c r="AB83" s="21">
        <f t="shared" si="6"/>
        <v>20970</v>
      </c>
      <c r="AC83" s="22">
        <f t="shared" si="5"/>
        <v>300</v>
      </c>
    </row>
    <row r="84" spans="1:29" ht="100.5" customHeight="1">
      <c r="A84" s="15"/>
      <c r="B84" s="15" t="s">
        <v>156</v>
      </c>
      <c r="C84" s="16" t="s">
        <v>87</v>
      </c>
      <c r="D84" s="17" t="s">
        <v>1</v>
      </c>
      <c r="E84" s="18" t="s">
        <v>2</v>
      </c>
      <c r="F84" s="18" t="s">
        <v>3</v>
      </c>
      <c r="G84" s="18" t="s">
        <v>4</v>
      </c>
      <c r="H84" s="18">
        <v>198</v>
      </c>
      <c r="I84" s="18" t="s">
        <v>325</v>
      </c>
      <c r="J84" s="19" t="s">
        <v>143</v>
      </c>
      <c r="K84" s="19" t="s">
        <v>248</v>
      </c>
      <c r="L84" s="20"/>
      <c r="M84" s="20"/>
      <c r="N84" s="20"/>
      <c r="O84" s="20"/>
      <c r="P84" s="15">
        <v>1</v>
      </c>
      <c r="Q84" s="15">
        <v>2</v>
      </c>
      <c r="R84" s="15">
        <v>3</v>
      </c>
      <c r="S84" s="15">
        <v>3</v>
      </c>
      <c r="T84" s="15">
        <v>2</v>
      </c>
      <c r="U84" s="15">
        <v>1</v>
      </c>
      <c r="V84" s="15"/>
      <c r="W84" s="15"/>
      <c r="X84" s="15">
        <f t="shared" si="7"/>
        <v>12</v>
      </c>
      <c r="Y84" s="15">
        <v>17</v>
      </c>
      <c r="Z84" s="21">
        <v>69.900000000000006</v>
      </c>
      <c r="AA84" s="21">
        <v>21.9</v>
      </c>
      <c r="AB84" s="21">
        <f t="shared" si="6"/>
        <v>14259.6</v>
      </c>
      <c r="AC84" s="22">
        <f t="shared" si="5"/>
        <v>204</v>
      </c>
    </row>
    <row r="85" spans="1:29" ht="100.5" customHeight="1">
      <c r="A85" s="15"/>
      <c r="B85" s="15" t="s">
        <v>156</v>
      </c>
      <c r="C85" s="16" t="s">
        <v>125</v>
      </c>
      <c r="D85" s="17" t="s">
        <v>1</v>
      </c>
      <c r="E85" s="18" t="s">
        <v>2</v>
      </c>
      <c r="F85" s="18" t="s">
        <v>3</v>
      </c>
      <c r="G85" s="18" t="s">
        <v>4</v>
      </c>
      <c r="H85" s="18" t="s">
        <v>47</v>
      </c>
      <c r="I85" s="18" t="s">
        <v>323</v>
      </c>
      <c r="J85" s="19" t="s">
        <v>14</v>
      </c>
      <c r="K85" s="19" t="s">
        <v>249</v>
      </c>
      <c r="L85" s="20"/>
      <c r="M85" s="20"/>
      <c r="N85" s="20"/>
      <c r="O85" s="20"/>
      <c r="P85" s="15"/>
      <c r="Q85" s="15">
        <v>1</v>
      </c>
      <c r="R85" s="15">
        <v>2</v>
      </c>
      <c r="S85" s="15">
        <v>3</v>
      </c>
      <c r="T85" s="15">
        <v>3</v>
      </c>
      <c r="U85" s="15">
        <v>2</v>
      </c>
      <c r="V85" s="15">
        <v>1</v>
      </c>
      <c r="W85" s="15"/>
      <c r="X85" s="15">
        <f t="shared" si="7"/>
        <v>12</v>
      </c>
      <c r="Y85" s="15">
        <v>31</v>
      </c>
      <c r="Z85" s="21">
        <v>69.900000000000006</v>
      </c>
      <c r="AA85" s="21">
        <v>21.9</v>
      </c>
      <c r="AB85" s="21">
        <f t="shared" si="6"/>
        <v>26002.800000000003</v>
      </c>
      <c r="AC85" s="22">
        <f t="shared" si="5"/>
        <v>372</v>
      </c>
    </row>
    <row r="86" spans="1:29" ht="100.5" customHeight="1">
      <c r="A86" s="15"/>
      <c r="B86" s="15" t="s">
        <v>156</v>
      </c>
      <c r="C86" s="16" t="s">
        <v>125</v>
      </c>
      <c r="D86" s="17" t="s">
        <v>1</v>
      </c>
      <c r="E86" s="18" t="s">
        <v>2</v>
      </c>
      <c r="F86" s="18" t="s">
        <v>3</v>
      </c>
      <c r="G86" s="18" t="s">
        <v>4</v>
      </c>
      <c r="H86" s="18" t="s">
        <v>47</v>
      </c>
      <c r="I86" s="18" t="s">
        <v>323</v>
      </c>
      <c r="J86" s="19" t="s">
        <v>143</v>
      </c>
      <c r="K86" s="19" t="s">
        <v>250</v>
      </c>
      <c r="L86" s="20"/>
      <c r="M86" s="20"/>
      <c r="N86" s="20"/>
      <c r="O86" s="20"/>
      <c r="P86" s="15">
        <v>1</v>
      </c>
      <c r="Q86" s="15">
        <v>2</v>
      </c>
      <c r="R86" s="15">
        <v>3</v>
      </c>
      <c r="S86" s="15">
        <v>3</v>
      </c>
      <c r="T86" s="15">
        <v>2</v>
      </c>
      <c r="U86" s="15">
        <v>1</v>
      </c>
      <c r="V86" s="15"/>
      <c r="W86" s="15"/>
      <c r="X86" s="15">
        <f t="shared" si="7"/>
        <v>12</v>
      </c>
      <c r="Y86" s="15">
        <v>8</v>
      </c>
      <c r="Z86" s="21">
        <v>69.900000000000006</v>
      </c>
      <c r="AA86" s="21">
        <v>21.9</v>
      </c>
      <c r="AB86" s="21">
        <f t="shared" si="6"/>
        <v>6710.4000000000005</v>
      </c>
      <c r="AC86" s="22">
        <f t="shared" si="5"/>
        <v>96</v>
      </c>
    </row>
    <row r="87" spans="1:29" ht="100.5" customHeight="1">
      <c r="A87" s="15"/>
      <c r="B87" s="15" t="s">
        <v>156</v>
      </c>
      <c r="C87" s="16" t="s">
        <v>125</v>
      </c>
      <c r="D87" s="17" t="s">
        <v>1</v>
      </c>
      <c r="E87" s="18" t="s">
        <v>2</v>
      </c>
      <c r="F87" s="18" t="s">
        <v>3</v>
      </c>
      <c r="G87" s="18" t="s">
        <v>4</v>
      </c>
      <c r="H87" s="18" t="s">
        <v>47</v>
      </c>
      <c r="I87" s="18" t="s">
        <v>323</v>
      </c>
      <c r="J87" s="19" t="s">
        <v>5</v>
      </c>
      <c r="K87" s="19" t="s">
        <v>251</v>
      </c>
      <c r="L87" s="20"/>
      <c r="M87" s="20"/>
      <c r="N87" s="20"/>
      <c r="O87" s="20"/>
      <c r="P87" s="15"/>
      <c r="Q87" s="15"/>
      <c r="R87" s="15">
        <v>1</v>
      </c>
      <c r="S87" s="15">
        <v>2</v>
      </c>
      <c r="T87" s="15">
        <v>3</v>
      </c>
      <c r="U87" s="15">
        <v>3</v>
      </c>
      <c r="V87" s="15">
        <v>2</v>
      </c>
      <c r="W87" s="15">
        <v>1</v>
      </c>
      <c r="X87" s="15">
        <f t="shared" si="7"/>
        <v>12</v>
      </c>
      <c r="Y87" s="15">
        <v>13</v>
      </c>
      <c r="Z87" s="21">
        <v>69.900000000000006</v>
      </c>
      <c r="AA87" s="21">
        <v>21.9</v>
      </c>
      <c r="AB87" s="21">
        <f t="shared" si="6"/>
        <v>10904.400000000001</v>
      </c>
      <c r="AC87" s="22">
        <f t="shared" si="5"/>
        <v>156</v>
      </c>
    </row>
    <row r="88" spans="1:29" ht="100.5" customHeight="1">
      <c r="A88" s="24"/>
      <c r="B88" s="15" t="s">
        <v>156</v>
      </c>
      <c r="C88" s="16" t="s">
        <v>126</v>
      </c>
      <c r="D88" s="17" t="s">
        <v>1</v>
      </c>
      <c r="E88" s="18" t="s">
        <v>2</v>
      </c>
      <c r="F88" s="18" t="s">
        <v>3</v>
      </c>
      <c r="G88" s="18" t="s">
        <v>4</v>
      </c>
      <c r="H88" s="18" t="s">
        <v>55</v>
      </c>
      <c r="I88" s="18" t="s">
        <v>324</v>
      </c>
      <c r="J88" s="19" t="s">
        <v>14</v>
      </c>
      <c r="K88" s="19" t="s">
        <v>252</v>
      </c>
      <c r="L88" s="20"/>
      <c r="M88" s="20"/>
      <c r="N88" s="20"/>
      <c r="O88" s="20"/>
      <c r="P88" s="15"/>
      <c r="Q88" s="15">
        <v>1</v>
      </c>
      <c r="R88" s="15">
        <v>2</v>
      </c>
      <c r="S88" s="15">
        <v>3</v>
      </c>
      <c r="T88" s="15">
        <v>3</v>
      </c>
      <c r="U88" s="15">
        <v>2</v>
      </c>
      <c r="V88" s="15">
        <v>1</v>
      </c>
      <c r="W88" s="15"/>
      <c r="X88" s="15">
        <f t="shared" si="7"/>
        <v>12</v>
      </c>
      <c r="Y88" s="15">
        <v>25</v>
      </c>
      <c r="Z88" s="21">
        <v>69.900000000000006</v>
      </c>
      <c r="AA88" s="21">
        <v>21.9</v>
      </c>
      <c r="AB88" s="21">
        <f t="shared" si="6"/>
        <v>20970</v>
      </c>
      <c r="AC88" s="22">
        <f t="shared" si="5"/>
        <v>300</v>
      </c>
    </row>
    <row r="89" spans="1:29" ht="100.5" customHeight="1">
      <c r="A89" s="24"/>
      <c r="B89" s="15" t="s">
        <v>156</v>
      </c>
      <c r="C89" s="16" t="s">
        <v>126</v>
      </c>
      <c r="D89" s="17" t="s">
        <v>1</v>
      </c>
      <c r="E89" s="18" t="s">
        <v>2</v>
      </c>
      <c r="F89" s="18" t="s">
        <v>3</v>
      </c>
      <c r="G89" s="18" t="s">
        <v>4</v>
      </c>
      <c r="H89" s="18" t="s">
        <v>55</v>
      </c>
      <c r="I89" s="18" t="s">
        <v>324</v>
      </c>
      <c r="J89" s="19" t="s">
        <v>5</v>
      </c>
      <c r="K89" s="19" t="s">
        <v>253</v>
      </c>
      <c r="L89" s="20"/>
      <c r="M89" s="20"/>
      <c r="N89" s="20"/>
      <c r="O89" s="20"/>
      <c r="P89" s="15"/>
      <c r="Q89" s="15"/>
      <c r="R89" s="15">
        <v>1</v>
      </c>
      <c r="S89" s="15">
        <v>2</v>
      </c>
      <c r="T89" s="15">
        <v>3</v>
      </c>
      <c r="U89" s="15">
        <v>3</v>
      </c>
      <c r="V89" s="15">
        <v>2</v>
      </c>
      <c r="W89" s="15">
        <v>1</v>
      </c>
      <c r="X89" s="15">
        <f t="shared" si="7"/>
        <v>12</v>
      </c>
      <c r="Y89" s="15">
        <v>17</v>
      </c>
      <c r="Z89" s="21">
        <v>69.900000000000006</v>
      </c>
      <c r="AA89" s="21">
        <v>21.9</v>
      </c>
      <c r="AB89" s="21">
        <f t="shared" si="6"/>
        <v>14259.6</v>
      </c>
      <c r="AC89" s="22">
        <f t="shared" si="5"/>
        <v>204</v>
      </c>
    </row>
    <row r="90" spans="1:29" ht="100.5" customHeight="1">
      <c r="A90" s="15"/>
      <c r="B90" s="15" t="s">
        <v>156</v>
      </c>
      <c r="C90" s="16" t="s">
        <v>127</v>
      </c>
      <c r="D90" s="17" t="s">
        <v>1</v>
      </c>
      <c r="E90" s="18" t="s">
        <v>2</v>
      </c>
      <c r="F90" s="18" t="s">
        <v>3</v>
      </c>
      <c r="G90" s="18" t="s">
        <v>4</v>
      </c>
      <c r="H90" s="18" t="s">
        <v>56</v>
      </c>
      <c r="I90" s="18" t="s">
        <v>326</v>
      </c>
      <c r="J90" s="19" t="s">
        <v>14</v>
      </c>
      <c r="K90" s="19" t="s">
        <v>254</v>
      </c>
      <c r="L90" s="20"/>
      <c r="M90" s="20"/>
      <c r="N90" s="20"/>
      <c r="O90" s="20"/>
      <c r="P90" s="15"/>
      <c r="Q90" s="15">
        <v>1</v>
      </c>
      <c r="R90" s="15">
        <v>2</v>
      </c>
      <c r="S90" s="15">
        <v>3</v>
      </c>
      <c r="T90" s="15">
        <v>3</v>
      </c>
      <c r="U90" s="15">
        <v>2</v>
      </c>
      <c r="V90" s="15">
        <v>1</v>
      </c>
      <c r="W90" s="15"/>
      <c r="X90" s="15">
        <f t="shared" si="7"/>
        <v>12</v>
      </c>
      <c r="Y90" s="15">
        <v>19</v>
      </c>
      <c r="Z90" s="21">
        <v>69.900000000000006</v>
      </c>
      <c r="AA90" s="21">
        <v>21.9</v>
      </c>
      <c r="AB90" s="21">
        <f t="shared" si="6"/>
        <v>15937.2</v>
      </c>
      <c r="AC90" s="22">
        <f t="shared" si="5"/>
        <v>228</v>
      </c>
    </row>
    <row r="91" spans="1:29" ht="100.5" customHeight="1">
      <c r="A91" s="15"/>
      <c r="B91" s="15" t="s">
        <v>156</v>
      </c>
      <c r="C91" s="16" t="s">
        <v>127</v>
      </c>
      <c r="D91" s="17" t="s">
        <v>1</v>
      </c>
      <c r="E91" s="18" t="s">
        <v>2</v>
      </c>
      <c r="F91" s="18" t="s">
        <v>3</v>
      </c>
      <c r="G91" s="18" t="s">
        <v>4</v>
      </c>
      <c r="H91" s="18" t="s">
        <v>56</v>
      </c>
      <c r="I91" s="18" t="s">
        <v>326</v>
      </c>
      <c r="J91" s="19" t="s">
        <v>5</v>
      </c>
      <c r="K91" s="19" t="s">
        <v>255</v>
      </c>
      <c r="L91" s="20"/>
      <c r="M91" s="20"/>
      <c r="N91" s="20"/>
      <c r="O91" s="20"/>
      <c r="P91" s="15"/>
      <c r="Q91" s="15"/>
      <c r="R91" s="15">
        <v>1</v>
      </c>
      <c r="S91" s="15">
        <v>2</v>
      </c>
      <c r="T91" s="15">
        <v>3</v>
      </c>
      <c r="U91" s="15">
        <v>3</v>
      </c>
      <c r="V91" s="15">
        <v>2</v>
      </c>
      <c r="W91" s="15">
        <v>1</v>
      </c>
      <c r="X91" s="15">
        <f t="shared" si="7"/>
        <v>12</v>
      </c>
      <c r="Y91" s="15">
        <v>13</v>
      </c>
      <c r="Z91" s="21">
        <v>69.900000000000006</v>
      </c>
      <c r="AA91" s="21">
        <v>21.9</v>
      </c>
      <c r="AB91" s="21">
        <f t="shared" si="6"/>
        <v>10904.400000000001</v>
      </c>
      <c r="AC91" s="22">
        <f t="shared" si="5"/>
        <v>156</v>
      </c>
    </row>
    <row r="92" spans="1:29" ht="100.5" customHeight="1">
      <c r="A92" s="15"/>
      <c r="B92" s="15" t="s">
        <v>156</v>
      </c>
      <c r="C92" s="16" t="s">
        <v>128</v>
      </c>
      <c r="D92" s="17" t="s">
        <v>1</v>
      </c>
      <c r="E92" s="18" t="s">
        <v>2</v>
      </c>
      <c r="F92" s="18" t="s">
        <v>3</v>
      </c>
      <c r="G92" s="18" t="s">
        <v>4</v>
      </c>
      <c r="H92" s="18" t="s">
        <v>37</v>
      </c>
      <c r="I92" s="18" t="s">
        <v>318</v>
      </c>
      <c r="J92" s="19" t="s">
        <v>14</v>
      </c>
      <c r="K92" s="19" t="s">
        <v>256</v>
      </c>
      <c r="L92" s="20"/>
      <c r="M92" s="20"/>
      <c r="N92" s="20"/>
      <c r="O92" s="20"/>
      <c r="P92" s="15"/>
      <c r="Q92" s="15">
        <v>1</v>
      </c>
      <c r="R92" s="15">
        <v>2</v>
      </c>
      <c r="S92" s="15">
        <v>3</v>
      </c>
      <c r="T92" s="15">
        <v>3</v>
      </c>
      <c r="U92" s="15">
        <v>2</v>
      </c>
      <c r="V92" s="15">
        <v>1</v>
      </c>
      <c r="W92" s="15"/>
      <c r="X92" s="15">
        <f t="shared" si="7"/>
        <v>12</v>
      </c>
      <c r="Y92" s="15">
        <v>13</v>
      </c>
      <c r="Z92" s="21">
        <v>69.900000000000006</v>
      </c>
      <c r="AA92" s="21">
        <v>21.9</v>
      </c>
      <c r="AB92" s="21">
        <f t="shared" si="6"/>
        <v>10904.400000000001</v>
      </c>
      <c r="AC92" s="22">
        <f t="shared" si="5"/>
        <v>156</v>
      </c>
    </row>
    <row r="93" spans="1:29" ht="100.5" customHeight="1">
      <c r="A93" s="15"/>
      <c r="B93" s="15" t="s">
        <v>156</v>
      </c>
      <c r="C93" s="16" t="s">
        <v>128</v>
      </c>
      <c r="D93" s="17" t="s">
        <v>1</v>
      </c>
      <c r="E93" s="18" t="s">
        <v>2</v>
      </c>
      <c r="F93" s="18" t="s">
        <v>3</v>
      </c>
      <c r="G93" s="18" t="s">
        <v>4</v>
      </c>
      <c r="H93" s="18" t="s">
        <v>37</v>
      </c>
      <c r="I93" s="18" t="s">
        <v>318</v>
      </c>
      <c r="J93" s="19" t="s">
        <v>5</v>
      </c>
      <c r="K93" s="19" t="s">
        <v>257</v>
      </c>
      <c r="L93" s="20"/>
      <c r="M93" s="20"/>
      <c r="N93" s="20"/>
      <c r="O93" s="20"/>
      <c r="P93" s="15"/>
      <c r="Q93" s="15"/>
      <c r="R93" s="15">
        <v>1</v>
      </c>
      <c r="S93" s="15">
        <v>2</v>
      </c>
      <c r="T93" s="15">
        <v>3</v>
      </c>
      <c r="U93" s="15">
        <v>3</v>
      </c>
      <c r="V93" s="15">
        <v>2</v>
      </c>
      <c r="W93" s="15">
        <v>1</v>
      </c>
      <c r="X93" s="15">
        <f t="shared" si="7"/>
        <v>12</v>
      </c>
      <c r="Y93" s="15">
        <v>9</v>
      </c>
      <c r="Z93" s="21">
        <v>69.900000000000006</v>
      </c>
      <c r="AA93" s="21">
        <v>21.9</v>
      </c>
      <c r="AB93" s="21">
        <f t="shared" si="6"/>
        <v>7549.2000000000007</v>
      </c>
      <c r="AC93" s="22">
        <f t="shared" si="5"/>
        <v>108</v>
      </c>
    </row>
    <row r="94" spans="1:29" ht="100.5" customHeight="1">
      <c r="A94" s="15"/>
      <c r="B94" s="15" t="s">
        <v>156</v>
      </c>
      <c r="C94" s="16" t="s">
        <v>129</v>
      </c>
      <c r="D94" s="17" t="s">
        <v>1</v>
      </c>
      <c r="E94" s="18" t="s">
        <v>2</v>
      </c>
      <c r="F94" s="18" t="s">
        <v>3</v>
      </c>
      <c r="G94" s="18" t="s">
        <v>4</v>
      </c>
      <c r="H94" s="18">
        <v>175</v>
      </c>
      <c r="I94" s="18" t="s">
        <v>327</v>
      </c>
      <c r="J94" s="19" t="s">
        <v>14</v>
      </c>
      <c r="K94" s="19" t="s">
        <v>258</v>
      </c>
      <c r="L94" s="20"/>
      <c r="M94" s="20"/>
      <c r="N94" s="20"/>
      <c r="O94" s="20"/>
      <c r="P94" s="15"/>
      <c r="Q94" s="15">
        <v>1</v>
      </c>
      <c r="R94" s="15">
        <v>2</v>
      </c>
      <c r="S94" s="15">
        <v>3</v>
      </c>
      <c r="T94" s="15">
        <v>3</v>
      </c>
      <c r="U94" s="15">
        <v>2</v>
      </c>
      <c r="V94" s="15">
        <v>1</v>
      </c>
      <c r="W94" s="15"/>
      <c r="X94" s="15">
        <f t="shared" si="7"/>
        <v>12</v>
      </c>
      <c r="Y94" s="15">
        <v>25</v>
      </c>
      <c r="Z94" s="21">
        <v>69.900000000000006</v>
      </c>
      <c r="AA94" s="21">
        <v>21.9</v>
      </c>
      <c r="AB94" s="21">
        <f t="shared" si="6"/>
        <v>20970</v>
      </c>
      <c r="AC94" s="22">
        <f t="shared" si="5"/>
        <v>300</v>
      </c>
    </row>
    <row r="95" spans="1:29" ht="100.5" customHeight="1">
      <c r="A95" s="15"/>
      <c r="B95" s="15" t="s">
        <v>156</v>
      </c>
      <c r="C95" s="16" t="s">
        <v>129</v>
      </c>
      <c r="D95" s="17" t="s">
        <v>1</v>
      </c>
      <c r="E95" s="18" t="s">
        <v>2</v>
      </c>
      <c r="F95" s="18" t="s">
        <v>3</v>
      </c>
      <c r="G95" s="18" t="s">
        <v>4</v>
      </c>
      <c r="H95" s="18">
        <v>175</v>
      </c>
      <c r="I95" s="18" t="s">
        <v>327</v>
      </c>
      <c r="J95" s="19" t="s">
        <v>143</v>
      </c>
      <c r="K95" s="19" t="s">
        <v>259</v>
      </c>
      <c r="L95" s="20"/>
      <c r="M95" s="20"/>
      <c r="N95" s="20"/>
      <c r="O95" s="20"/>
      <c r="P95" s="15">
        <v>1</v>
      </c>
      <c r="Q95" s="15">
        <v>2</v>
      </c>
      <c r="R95" s="15">
        <v>3</v>
      </c>
      <c r="S95" s="15">
        <v>3</v>
      </c>
      <c r="T95" s="15">
        <v>2</v>
      </c>
      <c r="U95" s="15">
        <v>1</v>
      </c>
      <c r="V95" s="15"/>
      <c r="W95" s="15"/>
      <c r="X95" s="15">
        <f t="shared" si="7"/>
        <v>12</v>
      </c>
      <c r="Y95" s="15">
        <v>17</v>
      </c>
      <c r="Z95" s="21">
        <v>69.900000000000006</v>
      </c>
      <c r="AA95" s="21">
        <v>21.9</v>
      </c>
      <c r="AB95" s="21">
        <f t="shared" si="6"/>
        <v>14259.6</v>
      </c>
      <c r="AC95" s="22">
        <f t="shared" si="5"/>
        <v>204</v>
      </c>
    </row>
    <row r="96" spans="1:29" ht="100.5" customHeight="1">
      <c r="A96" s="15"/>
      <c r="B96" s="15" t="s">
        <v>156</v>
      </c>
      <c r="C96" s="16" t="s">
        <v>130</v>
      </c>
      <c r="D96" s="17" t="s">
        <v>1</v>
      </c>
      <c r="E96" s="18" t="s">
        <v>2</v>
      </c>
      <c r="F96" s="18" t="s">
        <v>3</v>
      </c>
      <c r="G96" s="18" t="s">
        <v>4</v>
      </c>
      <c r="H96" s="18">
        <v>196</v>
      </c>
      <c r="I96" s="18" t="s">
        <v>328</v>
      </c>
      <c r="J96" s="19" t="s">
        <v>14</v>
      </c>
      <c r="K96" s="19" t="s">
        <v>260</v>
      </c>
      <c r="L96" s="20"/>
      <c r="M96" s="20"/>
      <c r="N96" s="20"/>
      <c r="O96" s="20"/>
      <c r="P96" s="15"/>
      <c r="Q96" s="15">
        <v>1</v>
      </c>
      <c r="R96" s="15">
        <v>2</v>
      </c>
      <c r="S96" s="15">
        <v>3</v>
      </c>
      <c r="T96" s="15">
        <v>3</v>
      </c>
      <c r="U96" s="15">
        <v>2</v>
      </c>
      <c r="V96" s="15">
        <v>1</v>
      </c>
      <c r="W96" s="15"/>
      <c r="X96" s="15">
        <f t="shared" si="7"/>
        <v>12</v>
      </c>
      <c r="Y96" s="15">
        <v>25</v>
      </c>
      <c r="Z96" s="21">
        <v>69.900000000000006</v>
      </c>
      <c r="AA96" s="21">
        <v>21.9</v>
      </c>
      <c r="AB96" s="21">
        <f t="shared" si="6"/>
        <v>20970</v>
      </c>
      <c r="AC96" s="22">
        <f t="shared" si="5"/>
        <v>300</v>
      </c>
    </row>
    <row r="97" spans="1:29" ht="100.5" customHeight="1">
      <c r="A97" s="15"/>
      <c r="B97" s="15" t="s">
        <v>156</v>
      </c>
      <c r="C97" s="16" t="s">
        <v>130</v>
      </c>
      <c r="D97" s="17" t="s">
        <v>1</v>
      </c>
      <c r="E97" s="18" t="s">
        <v>2</v>
      </c>
      <c r="F97" s="18" t="s">
        <v>3</v>
      </c>
      <c r="G97" s="18" t="s">
        <v>4</v>
      </c>
      <c r="H97" s="18">
        <v>196</v>
      </c>
      <c r="I97" s="18" t="s">
        <v>328</v>
      </c>
      <c r="J97" s="19" t="s">
        <v>143</v>
      </c>
      <c r="K97" s="19" t="s">
        <v>261</v>
      </c>
      <c r="L97" s="20"/>
      <c r="M97" s="20"/>
      <c r="N97" s="20"/>
      <c r="O97" s="20"/>
      <c r="P97" s="15">
        <v>1</v>
      </c>
      <c r="Q97" s="15">
        <v>2</v>
      </c>
      <c r="R97" s="15">
        <v>3</v>
      </c>
      <c r="S97" s="15">
        <v>3</v>
      </c>
      <c r="T97" s="15">
        <v>2</v>
      </c>
      <c r="U97" s="15">
        <v>1</v>
      </c>
      <c r="V97" s="15"/>
      <c r="W97" s="15"/>
      <c r="X97" s="15">
        <f t="shared" si="7"/>
        <v>12</v>
      </c>
      <c r="Y97" s="15">
        <v>8</v>
      </c>
      <c r="Z97" s="21">
        <v>69.900000000000006</v>
      </c>
      <c r="AA97" s="21">
        <v>21.9</v>
      </c>
      <c r="AB97" s="21">
        <f t="shared" si="6"/>
        <v>6710.4000000000005</v>
      </c>
      <c r="AC97" s="22">
        <f t="shared" si="5"/>
        <v>96</v>
      </c>
    </row>
    <row r="98" spans="1:29" ht="100.5" customHeight="1">
      <c r="A98" s="15"/>
      <c r="B98" s="15" t="s">
        <v>156</v>
      </c>
      <c r="C98" s="16" t="s">
        <v>130</v>
      </c>
      <c r="D98" s="17" t="s">
        <v>1</v>
      </c>
      <c r="E98" s="18" t="s">
        <v>2</v>
      </c>
      <c r="F98" s="18" t="s">
        <v>3</v>
      </c>
      <c r="G98" s="18" t="s">
        <v>4</v>
      </c>
      <c r="H98" s="18">
        <v>196</v>
      </c>
      <c r="I98" s="18" t="s">
        <v>328</v>
      </c>
      <c r="J98" s="19" t="s">
        <v>5</v>
      </c>
      <c r="K98" s="19" t="s">
        <v>262</v>
      </c>
      <c r="L98" s="20"/>
      <c r="M98" s="20"/>
      <c r="N98" s="20"/>
      <c r="O98" s="20"/>
      <c r="P98" s="15"/>
      <c r="Q98" s="15"/>
      <c r="R98" s="15">
        <v>1</v>
      </c>
      <c r="S98" s="15">
        <v>2</v>
      </c>
      <c r="T98" s="15">
        <v>3</v>
      </c>
      <c r="U98" s="15">
        <v>3</v>
      </c>
      <c r="V98" s="15">
        <v>2</v>
      </c>
      <c r="W98" s="15">
        <v>1</v>
      </c>
      <c r="X98" s="15">
        <f t="shared" si="7"/>
        <v>12</v>
      </c>
      <c r="Y98" s="15">
        <v>9</v>
      </c>
      <c r="Z98" s="21">
        <v>69.900000000000006</v>
      </c>
      <c r="AA98" s="21">
        <v>21.9</v>
      </c>
      <c r="AB98" s="21">
        <f t="shared" si="6"/>
        <v>7549.2000000000007</v>
      </c>
      <c r="AC98" s="22">
        <f t="shared" si="5"/>
        <v>108</v>
      </c>
    </row>
    <row r="99" spans="1:29" ht="100.5" customHeight="1">
      <c r="A99" s="15"/>
      <c r="B99" s="15" t="s">
        <v>156</v>
      </c>
      <c r="C99" s="16" t="s">
        <v>86</v>
      </c>
      <c r="D99" s="17" t="s">
        <v>1</v>
      </c>
      <c r="E99" s="18" t="s">
        <v>2</v>
      </c>
      <c r="F99" s="18" t="s">
        <v>3</v>
      </c>
      <c r="G99" s="18" t="s">
        <v>4</v>
      </c>
      <c r="H99" s="18">
        <v>137</v>
      </c>
      <c r="I99" s="18" t="s">
        <v>59</v>
      </c>
      <c r="J99" s="19" t="s">
        <v>14</v>
      </c>
      <c r="K99" s="19" t="s">
        <v>263</v>
      </c>
      <c r="L99" s="20"/>
      <c r="M99" s="20"/>
      <c r="N99" s="20"/>
      <c r="O99" s="20"/>
      <c r="P99" s="15"/>
      <c r="Q99" s="15">
        <v>1</v>
      </c>
      <c r="R99" s="15">
        <v>2</v>
      </c>
      <c r="S99" s="15">
        <v>3</v>
      </c>
      <c r="T99" s="15">
        <v>3</v>
      </c>
      <c r="U99" s="15">
        <v>2</v>
      </c>
      <c r="V99" s="15">
        <v>1</v>
      </c>
      <c r="W99" s="15"/>
      <c r="X99" s="15">
        <f t="shared" si="7"/>
        <v>12</v>
      </c>
      <c r="Y99" s="15">
        <v>13</v>
      </c>
      <c r="Z99" s="21">
        <v>69.900000000000006</v>
      </c>
      <c r="AA99" s="21">
        <v>21.9</v>
      </c>
      <c r="AB99" s="21">
        <f t="shared" si="6"/>
        <v>10904.400000000001</v>
      </c>
      <c r="AC99" s="22">
        <f t="shared" ref="AC99:AC131" si="8">X99*Y99</f>
        <v>156</v>
      </c>
    </row>
    <row r="100" spans="1:29" ht="100.5" customHeight="1">
      <c r="A100" s="15"/>
      <c r="B100" s="15" t="s">
        <v>156</v>
      </c>
      <c r="C100" s="16" t="s">
        <v>86</v>
      </c>
      <c r="D100" s="17" t="s">
        <v>1</v>
      </c>
      <c r="E100" s="18" t="s">
        <v>2</v>
      </c>
      <c r="F100" s="18" t="s">
        <v>3</v>
      </c>
      <c r="G100" s="18" t="s">
        <v>4</v>
      </c>
      <c r="H100" s="18">
        <v>137</v>
      </c>
      <c r="I100" s="18" t="s">
        <v>59</v>
      </c>
      <c r="J100" s="19" t="s">
        <v>5</v>
      </c>
      <c r="K100" s="19" t="s">
        <v>264</v>
      </c>
      <c r="L100" s="20"/>
      <c r="M100" s="20"/>
      <c r="N100" s="20"/>
      <c r="O100" s="20"/>
      <c r="P100" s="15"/>
      <c r="Q100" s="15"/>
      <c r="R100" s="15">
        <v>1</v>
      </c>
      <c r="S100" s="15">
        <v>2</v>
      </c>
      <c r="T100" s="15">
        <v>3</v>
      </c>
      <c r="U100" s="15">
        <v>3</v>
      </c>
      <c r="V100" s="15">
        <v>2</v>
      </c>
      <c r="W100" s="15">
        <v>1</v>
      </c>
      <c r="X100" s="15">
        <f t="shared" si="7"/>
        <v>12</v>
      </c>
      <c r="Y100" s="15">
        <v>9</v>
      </c>
      <c r="Z100" s="21">
        <v>69.900000000000006</v>
      </c>
      <c r="AA100" s="21">
        <v>21.9</v>
      </c>
      <c r="AB100" s="21">
        <f t="shared" si="6"/>
        <v>7549.2000000000007</v>
      </c>
      <c r="AC100" s="22">
        <f t="shared" si="8"/>
        <v>108</v>
      </c>
    </row>
    <row r="101" spans="1:29" ht="100.5" customHeight="1">
      <c r="A101" s="15"/>
      <c r="B101" s="15" t="s">
        <v>156</v>
      </c>
      <c r="C101" s="16" t="s">
        <v>131</v>
      </c>
      <c r="D101" s="17" t="s">
        <v>1</v>
      </c>
      <c r="E101" s="18" t="s">
        <v>2</v>
      </c>
      <c r="F101" s="18" t="s">
        <v>3</v>
      </c>
      <c r="G101" s="18" t="s">
        <v>4</v>
      </c>
      <c r="H101" s="18">
        <v>268</v>
      </c>
      <c r="I101" s="18" t="s">
        <v>329</v>
      </c>
      <c r="J101" s="19" t="s">
        <v>14</v>
      </c>
      <c r="K101" s="19" t="s">
        <v>265</v>
      </c>
      <c r="L101" s="20"/>
      <c r="M101" s="20"/>
      <c r="N101" s="20"/>
      <c r="O101" s="20"/>
      <c r="P101" s="15"/>
      <c r="Q101" s="15">
        <v>1</v>
      </c>
      <c r="R101" s="15">
        <v>2</v>
      </c>
      <c r="S101" s="15">
        <v>3</v>
      </c>
      <c r="T101" s="15">
        <v>3</v>
      </c>
      <c r="U101" s="15">
        <v>2</v>
      </c>
      <c r="V101" s="15">
        <v>1</v>
      </c>
      <c r="W101" s="15"/>
      <c r="X101" s="15">
        <f t="shared" si="7"/>
        <v>12</v>
      </c>
      <c r="Y101" s="15">
        <v>13</v>
      </c>
      <c r="Z101" s="21">
        <v>69.900000000000006</v>
      </c>
      <c r="AA101" s="21">
        <v>21.9</v>
      </c>
      <c r="AB101" s="21">
        <f t="shared" si="6"/>
        <v>10904.400000000001</v>
      </c>
      <c r="AC101" s="22">
        <f t="shared" si="8"/>
        <v>156</v>
      </c>
    </row>
    <row r="102" spans="1:29" ht="100.5" customHeight="1">
      <c r="A102" s="15"/>
      <c r="B102" s="15" t="s">
        <v>156</v>
      </c>
      <c r="C102" s="16" t="s">
        <v>131</v>
      </c>
      <c r="D102" s="17" t="s">
        <v>1</v>
      </c>
      <c r="E102" s="18" t="s">
        <v>2</v>
      </c>
      <c r="F102" s="18" t="s">
        <v>3</v>
      </c>
      <c r="G102" s="18" t="s">
        <v>4</v>
      </c>
      <c r="H102" s="18">
        <v>268</v>
      </c>
      <c r="I102" s="18" t="s">
        <v>329</v>
      </c>
      <c r="J102" s="19" t="s">
        <v>5</v>
      </c>
      <c r="K102" s="19" t="s">
        <v>266</v>
      </c>
      <c r="L102" s="20"/>
      <c r="M102" s="20"/>
      <c r="N102" s="20"/>
      <c r="O102" s="20"/>
      <c r="P102" s="15"/>
      <c r="Q102" s="15"/>
      <c r="R102" s="15">
        <v>1</v>
      </c>
      <c r="S102" s="15">
        <v>2</v>
      </c>
      <c r="T102" s="15">
        <v>3</v>
      </c>
      <c r="U102" s="15">
        <v>3</v>
      </c>
      <c r="V102" s="15">
        <v>2</v>
      </c>
      <c r="W102" s="15">
        <v>1</v>
      </c>
      <c r="X102" s="15">
        <f t="shared" si="7"/>
        <v>12</v>
      </c>
      <c r="Y102" s="15">
        <v>9</v>
      </c>
      <c r="Z102" s="21">
        <v>69.900000000000006</v>
      </c>
      <c r="AA102" s="21">
        <v>21.9</v>
      </c>
      <c r="AB102" s="21">
        <f t="shared" si="6"/>
        <v>7549.2000000000007</v>
      </c>
      <c r="AC102" s="22">
        <f t="shared" si="8"/>
        <v>108</v>
      </c>
    </row>
    <row r="103" spans="1:29" ht="100.5" customHeight="1">
      <c r="A103" s="25"/>
      <c r="B103" s="15" t="s">
        <v>156</v>
      </c>
      <c r="C103" s="16" t="s">
        <v>132</v>
      </c>
      <c r="D103" s="17" t="s">
        <v>57</v>
      </c>
      <c r="E103" s="18" t="s">
        <v>27</v>
      </c>
      <c r="F103" s="18" t="s">
        <v>8</v>
      </c>
      <c r="G103" s="18" t="s">
        <v>9</v>
      </c>
      <c r="H103" s="18" t="s">
        <v>58</v>
      </c>
      <c r="I103" s="18" t="s">
        <v>59</v>
      </c>
      <c r="J103" s="19" t="s">
        <v>14</v>
      </c>
      <c r="K103" s="19" t="s">
        <v>267</v>
      </c>
      <c r="L103" s="20"/>
      <c r="M103" s="20"/>
      <c r="N103" s="20"/>
      <c r="O103" s="20"/>
      <c r="P103" s="15"/>
      <c r="Q103" s="15">
        <v>1</v>
      </c>
      <c r="R103" s="15">
        <v>2</v>
      </c>
      <c r="S103" s="15">
        <v>3</v>
      </c>
      <c r="T103" s="15">
        <v>3</v>
      </c>
      <c r="U103" s="15">
        <v>2</v>
      </c>
      <c r="V103" s="15">
        <v>1</v>
      </c>
      <c r="W103" s="15"/>
      <c r="X103" s="15">
        <f t="shared" si="7"/>
        <v>12</v>
      </c>
      <c r="Y103" s="15">
        <v>13</v>
      </c>
      <c r="Z103" s="21">
        <v>59.9</v>
      </c>
      <c r="AA103" s="21">
        <v>21.9</v>
      </c>
      <c r="AB103" s="21">
        <f t="shared" si="6"/>
        <v>9344.4</v>
      </c>
      <c r="AC103" s="22">
        <f t="shared" si="8"/>
        <v>156</v>
      </c>
    </row>
    <row r="104" spans="1:29" ht="100.5" customHeight="1">
      <c r="A104" s="25"/>
      <c r="B104" s="15" t="s">
        <v>156</v>
      </c>
      <c r="C104" s="16" t="s">
        <v>132</v>
      </c>
      <c r="D104" s="17" t="s">
        <v>57</v>
      </c>
      <c r="E104" s="18" t="s">
        <v>27</v>
      </c>
      <c r="F104" s="18" t="s">
        <v>8</v>
      </c>
      <c r="G104" s="18" t="s">
        <v>9</v>
      </c>
      <c r="H104" s="18" t="s">
        <v>58</v>
      </c>
      <c r="I104" s="18" t="s">
        <v>59</v>
      </c>
      <c r="J104" s="19" t="s">
        <v>5</v>
      </c>
      <c r="K104" s="19" t="s">
        <v>268</v>
      </c>
      <c r="L104" s="20"/>
      <c r="M104" s="20"/>
      <c r="N104" s="20"/>
      <c r="O104" s="20"/>
      <c r="P104" s="15"/>
      <c r="Q104" s="15"/>
      <c r="R104" s="15">
        <v>1</v>
      </c>
      <c r="S104" s="15">
        <v>2</v>
      </c>
      <c r="T104" s="15">
        <v>3</v>
      </c>
      <c r="U104" s="15">
        <v>3</v>
      </c>
      <c r="V104" s="15">
        <v>2</v>
      </c>
      <c r="W104" s="15">
        <v>1</v>
      </c>
      <c r="X104" s="15">
        <f t="shared" si="7"/>
        <v>12</v>
      </c>
      <c r="Y104" s="15">
        <v>9</v>
      </c>
      <c r="Z104" s="21">
        <v>59.9</v>
      </c>
      <c r="AA104" s="21">
        <v>21.9</v>
      </c>
      <c r="AB104" s="21">
        <f t="shared" si="6"/>
        <v>6469.2</v>
      </c>
      <c r="AC104" s="22">
        <f t="shared" si="8"/>
        <v>108</v>
      </c>
    </row>
    <row r="105" spans="1:29" ht="100.5" customHeight="1">
      <c r="A105" s="15"/>
      <c r="B105" s="15" t="s">
        <v>156</v>
      </c>
      <c r="C105" s="16" t="s">
        <v>133</v>
      </c>
      <c r="D105" s="17" t="s">
        <v>57</v>
      </c>
      <c r="E105" s="18" t="s">
        <v>27</v>
      </c>
      <c r="F105" s="18" t="s">
        <v>8</v>
      </c>
      <c r="G105" s="18" t="s">
        <v>9</v>
      </c>
      <c r="H105" s="15">
        <v>193</v>
      </c>
      <c r="I105" s="18" t="s">
        <v>315</v>
      </c>
      <c r="J105" s="19" t="s">
        <v>14</v>
      </c>
      <c r="K105" s="19" t="s">
        <v>269</v>
      </c>
      <c r="L105" s="20"/>
      <c r="M105" s="20"/>
      <c r="N105" s="20"/>
      <c r="O105" s="20"/>
      <c r="P105" s="15"/>
      <c r="Q105" s="15">
        <v>1</v>
      </c>
      <c r="R105" s="15">
        <v>2</v>
      </c>
      <c r="S105" s="15">
        <v>3</v>
      </c>
      <c r="T105" s="15">
        <v>3</v>
      </c>
      <c r="U105" s="15">
        <v>2</v>
      </c>
      <c r="V105" s="15">
        <v>1</v>
      </c>
      <c r="W105" s="15"/>
      <c r="X105" s="15">
        <f t="shared" si="7"/>
        <v>12</v>
      </c>
      <c r="Y105" s="15">
        <v>13</v>
      </c>
      <c r="Z105" s="21">
        <v>59.9</v>
      </c>
      <c r="AA105" s="21">
        <v>21.9</v>
      </c>
      <c r="AB105" s="21">
        <f t="shared" si="6"/>
        <v>9344.4</v>
      </c>
      <c r="AC105" s="22">
        <f t="shared" si="8"/>
        <v>156</v>
      </c>
    </row>
    <row r="106" spans="1:29" ht="100.5" customHeight="1">
      <c r="A106" s="15"/>
      <c r="B106" s="15" t="s">
        <v>156</v>
      </c>
      <c r="C106" s="16" t="s">
        <v>133</v>
      </c>
      <c r="D106" s="17" t="s">
        <v>57</v>
      </c>
      <c r="E106" s="18" t="s">
        <v>27</v>
      </c>
      <c r="F106" s="18" t="s">
        <v>8</v>
      </c>
      <c r="G106" s="18" t="s">
        <v>9</v>
      </c>
      <c r="H106" s="15">
        <v>193</v>
      </c>
      <c r="I106" s="18" t="s">
        <v>315</v>
      </c>
      <c r="J106" s="19" t="s">
        <v>5</v>
      </c>
      <c r="K106" s="19" t="s">
        <v>270</v>
      </c>
      <c r="L106" s="20"/>
      <c r="M106" s="20"/>
      <c r="N106" s="20"/>
      <c r="O106" s="20"/>
      <c r="P106" s="15"/>
      <c r="Q106" s="15"/>
      <c r="R106" s="15">
        <v>1</v>
      </c>
      <c r="S106" s="15">
        <v>2</v>
      </c>
      <c r="T106" s="15">
        <v>3</v>
      </c>
      <c r="U106" s="15">
        <v>3</v>
      </c>
      <c r="V106" s="15">
        <v>2</v>
      </c>
      <c r="W106" s="15">
        <v>1</v>
      </c>
      <c r="X106" s="15">
        <f t="shared" si="7"/>
        <v>12</v>
      </c>
      <c r="Y106" s="15">
        <v>9</v>
      </c>
      <c r="Z106" s="21">
        <v>59.9</v>
      </c>
      <c r="AA106" s="21">
        <v>21.9</v>
      </c>
      <c r="AB106" s="21">
        <f t="shared" si="6"/>
        <v>6469.2</v>
      </c>
      <c r="AC106" s="22">
        <f t="shared" si="8"/>
        <v>108</v>
      </c>
    </row>
    <row r="107" spans="1:29" ht="100.5" customHeight="1">
      <c r="A107" s="15"/>
      <c r="B107" s="15" t="s">
        <v>156</v>
      </c>
      <c r="C107" s="16" t="s">
        <v>134</v>
      </c>
      <c r="D107" s="17" t="s">
        <v>57</v>
      </c>
      <c r="E107" s="18" t="s">
        <v>27</v>
      </c>
      <c r="F107" s="18" t="s">
        <v>8</v>
      </c>
      <c r="G107" s="18" t="s">
        <v>9</v>
      </c>
      <c r="H107" s="15">
        <v>394</v>
      </c>
      <c r="I107" s="18" t="s">
        <v>321</v>
      </c>
      <c r="J107" s="19" t="s">
        <v>14</v>
      </c>
      <c r="K107" s="19" t="s">
        <v>271</v>
      </c>
      <c r="L107" s="20"/>
      <c r="M107" s="20"/>
      <c r="N107" s="20"/>
      <c r="O107" s="20"/>
      <c r="P107" s="15"/>
      <c r="Q107" s="15">
        <v>1</v>
      </c>
      <c r="R107" s="15">
        <v>2</v>
      </c>
      <c r="S107" s="15">
        <v>3</v>
      </c>
      <c r="T107" s="15">
        <v>3</v>
      </c>
      <c r="U107" s="15">
        <v>2</v>
      </c>
      <c r="V107" s="15">
        <v>1</v>
      </c>
      <c r="W107" s="15"/>
      <c r="X107" s="15">
        <f t="shared" si="7"/>
        <v>12</v>
      </c>
      <c r="Y107" s="15">
        <v>13</v>
      </c>
      <c r="Z107" s="21">
        <v>59.9</v>
      </c>
      <c r="AA107" s="21">
        <v>21.9</v>
      </c>
      <c r="AB107" s="21">
        <f t="shared" si="6"/>
        <v>9344.4</v>
      </c>
      <c r="AC107" s="22">
        <f t="shared" si="8"/>
        <v>156</v>
      </c>
    </row>
    <row r="108" spans="1:29" ht="100.5" customHeight="1">
      <c r="A108" s="15"/>
      <c r="B108" s="15" t="s">
        <v>156</v>
      </c>
      <c r="C108" s="16" t="s">
        <v>134</v>
      </c>
      <c r="D108" s="17" t="s">
        <v>57</v>
      </c>
      <c r="E108" s="18" t="s">
        <v>27</v>
      </c>
      <c r="F108" s="18" t="s">
        <v>8</v>
      </c>
      <c r="G108" s="18" t="s">
        <v>9</v>
      </c>
      <c r="H108" s="15">
        <v>394</v>
      </c>
      <c r="I108" s="18" t="s">
        <v>321</v>
      </c>
      <c r="J108" s="19" t="s">
        <v>5</v>
      </c>
      <c r="K108" s="19" t="s">
        <v>272</v>
      </c>
      <c r="L108" s="20"/>
      <c r="M108" s="20"/>
      <c r="N108" s="20"/>
      <c r="O108" s="20"/>
      <c r="P108" s="15"/>
      <c r="Q108" s="15"/>
      <c r="R108" s="15">
        <v>1</v>
      </c>
      <c r="S108" s="15">
        <v>2</v>
      </c>
      <c r="T108" s="15">
        <v>3</v>
      </c>
      <c r="U108" s="15">
        <v>3</v>
      </c>
      <c r="V108" s="15">
        <v>2</v>
      </c>
      <c r="W108" s="15">
        <v>1</v>
      </c>
      <c r="X108" s="15">
        <f t="shared" si="7"/>
        <v>12</v>
      </c>
      <c r="Y108" s="15">
        <v>9</v>
      </c>
      <c r="Z108" s="21">
        <v>59.9</v>
      </c>
      <c r="AA108" s="21">
        <v>21.9</v>
      </c>
      <c r="AB108" s="21">
        <f t="shared" si="6"/>
        <v>6469.2</v>
      </c>
      <c r="AC108" s="22">
        <f t="shared" si="8"/>
        <v>108</v>
      </c>
    </row>
    <row r="109" spans="1:29" ht="100.5" customHeight="1">
      <c r="A109" s="15"/>
      <c r="B109" s="15" t="s">
        <v>156</v>
      </c>
      <c r="C109" s="16" t="s">
        <v>135</v>
      </c>
      <c r="D109" s="17" t="s">
        <v>60</v>
      </c>
      <c r="E109" s="18" t="s">
        <v>61</v>
      </c>
      <c r="F109" s="18" t="s">
        <v>8</v>
      </c>
      <c r="G109" s="18" t="s">
        <v>9</v>
      </c>
      <c r="H109" s="18" t="s">
        <v>36</v>
      </c>
      <c r="I109" s="18" t="s">
        <v>317</v>
      </c>
      <c r="J109" s="19" t="s">
        <v>14</v>
      </c>
      <c r="K109" s="19" t="s">
        <v>273</v>
      </c>
      <c r="L109" s="20"/>
      <c r="M109" s="20"/>
      <c r="N109" s="20"/>
      <c r="O109" s="20"/>
      <c r="P109" s="15"/>
      <c r="Q109" s="15">
        <v>1</v>
      </c>
      <c r="R109" s="15">
        <v>2</v>
      </c>
      <c r="S109" s="15">
        <v>3</v>
      </c>
      <c r="T109" s="15">
        <v>3</v>
      </c>
      <c r="U109" s="15">
        <v>2</v>
      </c>
      <c r="V109" s="15">
        <v>1</v>
      </c>
      <c r="W109" s="15"/>
      <c r="X109" s="15">
        <f t="shared" si="7"/>
        <v>12</v>
      </c>
      <c r="Y109" s="15">
        <v>15</v>
      </c>
      <c r="Z109" s="21">
        <v>49.9</v>
      </c>
      <c r="AA109" s="21">
        <v>21.9</v>
      </c>
      <c r="AB109" s="21">
        <f t="shared" si="6"/>
        <v>8982</v>
      </c>
      <c r="AC109" s="22">
        <f t="shared" si="8"/>
        <v>180</v>
      </c>
    </row>
    <row r="110" spans="1:29" ht="100.5" customHeight="1">
      <c r="A110" s="15"/>
      <c r="B110" s="15" t="s">
        <v>156</v>
      </c>
      <c r="C110" s="16" t="s">
        <v>135</v>
      </c>
      <c r="D110" s="17" t="s">
        <v>60</v>
      </c>
      <c r="E110" s="18" t="s">
        <v>61</v>
      </c>
      <c r="F110" s="18" t="s">
        <v>8</v>
      </c>
      <c r="G110" s="18" t="s">
        <v>9</v>
      </c>
      <c r="H110" s="18" t="s">
        <v>36</v>
      </c>
      <c r="I110" s="18" t="s">
        <v>317</v>
      </c>
      <c r="J110" s="19" t="s">
        <v>5</v>
      </c>
      <c r="K110" s="19" t="s">
        <v>274</v>
      </c>
      <c r="L110" s="20"/>
      <c r="M110" s="20"/>
      <c r="N110" s="20"/>
      <c r="O110" s="20"/>
      <c r="P110" s="15"/>
      <c r="Q110" s="15"/>
      <c r="R110" s="15">
        <v>1</v>
      </c>
      <c r="S110" s="15">
        <v>2</v>
      </c>
      <c r="T110" s="15">
        <v>3</v>
      </c>
      <c r="U110" s="15">
        <v>3</v>
      </c>
      <c r="V110" s="15">
        <v>2</v>
      </c>
      <c r="W110" s="15">
        <v>1</v>
      </c>
      <c r="X110" s="15">
        <f t="shared" si="7"/>
        <v>12</v>
      </c>
      <c r="Y110" s="15">
        <v>10</v>
      </c>
      <c r="Z110" s="21">
        <v>49.9</v>
      </c>
      <c r="AA110" s="21">
        <v>21.9</v>
      </c>
      <c r="AB110" s="21">
        <f t="shared" si="6"/>
        <v>5988</v>
      </c>
      <c r="AC110" s="22">
        <f t="shared" si="8"/>
        <v>120</v>
      </c>
    </row>
    <row r="111" spans="1:29" ht="100.5" customHeight="1">
      <c r="A111" s="15"/>
      <c r="B111" s="15" t="s">
        <v>156</v>
      </c>
      <c r="C111" s="16" t="s">
        <v>136</v>
      </c>
      <c r="D111" s="17" t="s">
        <v>60</v>
      </c>
      <c r="E111" s="18" t="s">
        <v>61</v>
      </c>
      <c r="F111" s="18" t="s">
        <v>8</v>
      </c>
      <c r="G111" s="18" t="s">
        <v>9</v>
      </c>
      <c r="H111" s="18" t="s">
        <v>47</v>
      </c>
      <c r="I111" s="18" t="s">
        <v>323</v>
      </c>
      <c r="J111" s="19" t="s">
        <v>14</v>
      </c>
      <c r="K111" s="19" t="s">
        <v>275</v>
      </c>
      <c r="L111" s="20"/>
      <c r="M111" s="20"/>
      <c r="N111" s="20"/>
      <c r="O111" s="20"/>
      <c r="P111" s="15"/>
      <c r="Q111" s="15">
        <v>1</v>
      </c>
      <c r="R111" s="15">
        <v>2</v>
      </c>
      <c r="S111" s="15">
        <v>3</v>
      </c>
      <c r="T111" s="15">
        <v>3</v>
      </c>
      <c r="U111" s="15">
        <v>2</v>
      </c>
      <c r="V111" s="15">
        <v>1</v>
      </c>
      <c r="W111" s="15"/>
      <c r="X111" s="15">
        <f t="shared" si="7"/>
        <v>12</v>
      </c>
      <c r="Y111" s="15">
        <v>19</v>
      </c>
      <c r="Z111" s="21">
        <v>49.9</v>
      </c>
      <c r="AA111" s="21">
        <v>21.9</v>
      </c>
      <c r="AB111" s="21">
        <f t="shared" si="6"/>
        <v>11377.199999999999</v>
      </c>
      <c r="AC111" s="22">
        <f t="shared" si="8"/>
        <v>228</v>
      </c>
    </row>
    <row r="112" spans="1:29" ht="100.5" customHeight="1">
      <c r="A112" s="15"/>
      <c r="B112" s="15" t="s">
        <v>156</v>
      </c>
      <c r="C112" s="16" t="s">
        <v>136</v>
      </c>
      <c r="D112" s="17" t="s">
        <v>60</v>
      </c>
      <c r="E112" s="18" t="s">
        <v>61</v>
      </c>
      <c r="F112" s="18" t="s">
        <v>8</v>
      </c>
      <c r="G112" s="18" t="s">
        <v>9</v>
      </c>
      <c r="H112" s="18" t="s">
        <v>47</v>
      </c>
      <c r="I112" s="18" t="s">
        <v>323</v>
      </c>
      <c r="J112" s="19" t="s">
        <v>5</v>
      </c>
      <c r="K112" s="19" t="s">
        <v>276</v>
      </c>
      <c r="L112" s="20"/>
      <c r="M112" s="20"/>
      <c r="N112" s="20"/>
      <c r="O112" s="20"/>
      <c r="P112" s="15"/>
      <c r="Q112" s="15"/>
      <c r="R112" s="15">
        <v>1</v>
      </c>
      <c r="S112" s="15">
        <v>2</v>
      </c>
      <c r="T112" s="15">
        <v>3</v>
      </c>
      <c r="U112" s="15">
        <v>3</v>
      </c>
      <c r="V112" s="15">
        <v>2</v>
      </c>
      <c r="W112" s="15">
        <v>1</v>
      </c>
      <c r="X112" s="15">
        <f t="shared" si="7"/>
        <v>12</v>
      </c>
      <c r="Y112" s="15">
        <v>13</v>
      </c>
      <c r="Z112" s="21">
        <v>49.9</v>
      </c>
      <c r="AA112" s="21">
        <v>21.9</v>
      </c>
      <c r="AB112" s="21">
        <f t="shared" si="6"/>
        <v>7784.4</v>
      </c>
      <c r="AC112" s="22">
        <f t="shared" si="8"/>
        <v>156</v>
      </c>
    </row>
    <row r="113" spans="1:29" ht="100.5" customHeight="1">
      <c r="A113" s="15"/>
      <c r="B113" s="15" t="s">
        <v>156</v>
      </c>
      <c r="C113" s="16" t="s">
        <v>137</v>
      </c>
      <c r="D113" s="17" t="s">
        <v>60</v>
      </c>
      <c r="E113" s="18" t="s">
        <v>61</v>
      </c>
      <c r="F113" s="18" t="s">
        <v>8</v>
      </c>
      <c r="G113" s="18" t="s">
        <v>9</v>
      </c>
      <c r="H113" s="18" t="s">
        <v>37</v>
      </c>
      <c r="I113" s="18" t="s">
        <v>318</v>
      </c>
      <c r="J113" s="19" t="s">
        <v>14</v>
      </c>
      <c r="K113" s="19" t="s">
        <v>277</v>
      </c>
      <c r="L113" s="20"/>
      <c r="M113" s="20"/>
      <c r="N113" s="20"/>
      <c r="O113" s="20"/>
      <c r="P113" s="15"/>
      <c r="Q113" s="15">
        <v>1</v>
      </c>
      <c r="R113" s="15">
        <v>2</v>
      </c>
      <c r="S113" s="15">
        <v>3</v>
      </c>
      <c r="T113" s="15">
        <v>3</v>
      </c>
      <c r="U113" s="15">
        <v>2</v>
      </c>
      <c r="V113" s="15">
        <v>1</v>
      </c>
      <c r="W113" s="15"/>
      <c r="X113" s="15">
        <f t="shared" si="7"/>
        <v>12</v>
      </c>
      <c r="Y113" s="15">
        <v>19</v>
      </c>
      <c r="Z113" s="21">
        <v>49.9</v>
      </c>
      <c r="AA113" s="21">
        <v>21.9</v>
      </c>
      <c r="AB113" s="21">
        <f t="shared" si="6"/>
        <v>11377.199999999999</v>
      </c>
      <c r="AC113" s="22">
        <f t="shared" si="8"/>
        <v>228</v>
      </c>
    </row>
    <row r="114" spans="1:29" ht="100.5" customHeight="1">
      <c r="A114" s="15"/>
      <c r="B114" s="15" t="s">
        <v>156</v>
      </c>
      <c r="C114" s="16" t="s">
        <v>137</v>
      </c>
      <c r="D114" s="17" t="s">
        <v>60</v>
      </c>
      <c r="E114" s="18" t="s">
        <v>61</v>
      </c>
      <c r="F114" s="18" t="s">
        <v>8</v>
      </c>
      <c r="G114" s="18" t="s">
        <v>9</v>
      </c>
      <c r="H114" s="18" t="s">
        <v>37</v>
      </c>
      <c r="I114" s="18" t="s">
        <v>318</v>
      </c>
      <c r="J114" s="19" t="s">
        <v>5</v>
      </c>
      <c r="K114" s="19" t="s">
        <v>278</v>
      </c>
      <c r="L114" s="20"/>
      <c r="M114" s="20"/>
      <c r="N114" s="20"/>
      <c r="O114" s="20"/>
      <c r="P114" s="15"/>
      <c r="Q114" s="15"/>
      <c r="R114" s="15">
        <v>1</v>
      </c>
      <c r="S114" s="15">
        <v>2</v>
      </c>
      <c r="T114" s="15">
        <v>3</v>
      </c>
      <c r="U114" s="15">
        <v>3</v>
      </c>
      <c r="V114" s="15">
        <v>2</v>
      </c>
      <c r="W114" s="15">
        <v>1</v>
      </c>
      <c r="X114" s="15">
        <f t="shared" si="7"/>
        <v>12</v>
      </c>
      <c r="Y114" s="15">
        <v>13</v>
      </c>
      <c r="Z114" s="21">
        <v>49.9</v>
      </c>
      <c r="AA114" s="21">
        <v>21.9</v>
      </c>
      <c r="AB114" s="21">
        <f t="shared" si="6"/>
        <v>7784.4</v>
      </c>
      <c r="AC114" s="22">
        <f t="shared" si="8"/>
        <v>156</v>
      </c>
    </row>
    <row r="115" spans="1:29" ht="100.5" customHeight="1">
      <c r="A115" s="15"/>
      <c r="B115" s="15" t="s">
        <v>156</v>
      </c>
      <c r="C115" s="16" t="s">
        <v>138</v>
      </c>
      <c r="D115" s="17" t="s">
        <v>60</v>
      </c>
      <c r="E115" s="18" t="s">
        <v>61</v>
      </c>
      <c r="F115" s="18" t="s">
        <v>8</v>
      </c>
      <c r="G115" s="18" t="s">
        <v>9</v>
      </c>
      <c r="H115" s="18" t="s">
        <v>62</v>
      </c>
      <c r="I115" s="18" t="s">
        <v>316</v>
      </c>
      <c r="J115" s="19" t="s">
        <v>14</v>
      </c>
      <c r="K115" s="19" t="s">
        <v>279</v>
      </c>
      <c r="L115" s="20"/>
      <c r="M115" s="20"/>
      <c r="N115" s="20"/>
      <c r="O115" s="20"/>
      <c r="P115" s="15"/>
      <c r="Q115" s="15">
        <v>1</v>
      </c>
      <c r="R115" s="15">
        <v>2</v>
      </c>
      <c r="S115" s="15">
        <v>3</v>
      </c>
      <c r="T115" s="15">
        <v>3</v>
      </c>
      <c r="U115" s="15">
        <v>2</v>
      </c>
      <c r="V115" s="15">
        <v>1</v>
      </c>
      <c r="W115" s="15"/>
      <c r="X115" s="15">
        <f t="shared" si="7"/>
        <v>12</v>
      </c>
      <c r="Y115" s="15">
        <v>13</v>
      </c>
      <c r="Z115" s="21">
        <v>49.9</v>
      </c>
      <c r="AA115" s="21">
        <v>21.9</v>
      </c>
      <c r="AB115" s="21">
        <f t="shared" si="6"/>
        <v>7784.4</v>
      </c>
      <c r="AC115" s="22">
        <f t="shared" si="8"/>
        <v>156</v>
      </c>
    </row>
    <row r="116" spans="1:29" ht="100.5" customHeight="1">
      <c r="A116" s="15"/>
      <c r="B116" s="15" t="s">
        <v>156</v>
      </c>
      <c r="C116" s="16" t="s">
        <v>138</v>
      </c>
      <c r="D116" s="17" t="s">
        <v>60</v>
      </c>
      <c r="E116" s="18" t="s">
        <v>61</v>
      </c>
      <c r="F116" s="18" t="s">
        <v>8</v>
      </c>
      <c r="G116" s="18" t="s">
        <v>9</v>
      </c>
      <c r="H116" s="18" t="s">
        <v>62</v>
      </c>
      <c r="I116" s="18" t="s">
        <v>316</v>
      </c>
      <c r="J116" s="19" t="s">
        <v>5</v>
      </c>
      <c r="K116" s="19" t="s">
        <v>280</v>
      </c>
      <c r="L116" s="20"/>
      <c r="M116" s="20"/>
      <c r="N116" s="20"/>
      <c r="O116" s="20"/>
      <c r="P116" s="15"/>
      <c r="Q116" s="15"/>
      <c r="R116" s="15">
        <v>1</v>
      </c>
      <c r="S116" s="15">
        <v>2</v>
      </c>
      <c r="T116" s="15">
        <v>3</v>
      </c>
      <c r="U116" s="15">
        <v>3</v>
      </c>
      <c r="V116" s="15">
        <v>2</v>
      </c>
      <c r="W116" s="15">
        <v>1</v>
      </c>
      <c r="X116" s="15">
        <f t="shared" si="7"/>
        <v>12</v>
      </c>
      <c r="Y116" s="15">
        <v>9</v>
      </c>
      <c r="Z116" s="21">
        <v>49.9</v>
      </c>
      <c r="AA116" s="21">
        <v>21.9</v>
      </c>
      <c r="AB116" s="21">
        <f t="shared" si="6"/>
        <v>5389.2</v>
      </c>
      <c r="AC116" s="22">
        <f t="shared" si="8"/>
        <v>108</v>
      </c>
    </row>
    <row r="117" spans="1:29" ht="99.95" customHeight="1">
      <c r="A117" s="15"/>
      <c r="B117" s="15" t="s">
        <v>156</v>
      </c>
      <c r="C117" s="16" t="s">
        <v>139</v>
      </c>
      <c r="D117" s="17" t="s">
        <v>60</v>
      </c>
      <c r="E117" s="18" t="s">
        <v>61</v>
      </c>
      <c r="F117" s="18" t="s">
        <v>8</v>
      </c>
      <c r="G117" s="18" t="s">
        <v>9</v>
      </c>
      <c r="H117" s="18" t="s">
        <v>15</v>
      </c>
      <c r="I117" s="18" t="s">
        <v>310</v>
      </c>
      <c r="J117" s="19" t="s">
        <v>14</v>
      </c>
      <c r="K117" s="19" t="s">
        <v>281</v>
      </c>
      <c r="L117" s="20"/>
      <c r="M117" s="20"/>
      <c r="N117" s="20"/>
      <c r="O117" s="20"/>
      <c r="P117" s="15"/>
      <c r="Q117" s="15">
        <v>1</v>
      </c>
      <c r="R117" s="15">
        <v>2</v>
      </c>
      <c r="S117" s="15">
        <v>3</v>
      </c>
      <c r="T117" s="15">
        <v>3</v>
      </c>
      <c r="U117" s="15">
        <v>2</v>
      </c>
      <c r="V117" s="15">
        <v>1</v>
      </c>
      <c r="W117" s="15"/>
      <c r="X117" s="15">
        <f t="shared" si="7"/>
        <v>12</v>
      </c>
      <c r="Y117" s="15">
        <v>25</v>
      </c>
      <c r="Z117" s="21">
        <v>49.9</v>
      </c>
      <c r="AA117" s="21">
        <v>21.9</v>
      </c>
      <c r="AB117" s="21">
        <f t="shared" si="6"/>
        <v>14970</v>
      </c>
      <c r="AC117" s="22">
        <f t="shared" si="8"/>
        <v>300</v>
      </c>
    </row>
    <row r="118" spans="1:29" ht="99.95" customHeight="1">
      <c r="A118" s="15"/>
      <c r="B118" s="15" t="s">
        <v>156</v>
      </c>
      <c r="C118" s="16" t="s">
        <v>139</v>
      </c>
      <c r="D118" s="17" t="s">
        <v>60</v>
      </c>
      <c r="E118" s="18" t="s">
        <v>61</v>
      </c>
      <c r="F118" s="18" t="s">
        <v>8</v>
      </c>
      <c r="G118" s="18" t="s">
        <v>9</v>
      </c>
      <c r="H118" s="18" t="s">
        <v>15</v>
      </c>
      <c r="I118" s="18" t="s">
        <v>310</v>
      </c>
      <c r="J118" s="19" t="s">
        <v>5</v>
      </c>
      <c r="K118" s="19" t="s">
        <v>282</v>
      </c>
      <c r="L118" s="20"/>
      <c r="M118" s="20"/>
      <c r="N118" s="20"/>
      <c r="O118" s="20"/>
      <c r="P118" s="15"/>
      <c r="Q118" s="15"/>
      <c r="R118" s="15">
        <v>1</v>
      </c>
      <c r="S118" s="15">
        <v>2</v>
      </c>
      <c r="T118" s="15">
        <v>3</v>
      </c>
      <c r="U118" s="15">
        <v>3</v>
      </c>
      <c r="V118" s="15">
        <v>2</v>
      </c>
      <c r="W118" s="15">
        <v>1</v>
      </c>
      <c r="X118" s="15">
        <f t="shared" si="7"/>
        <v>12</v>
      </c>
      <c r="Y118" s="15">
        <v>17</v>
      </c>
      <c r="Z118" s="21">
        <v>49.9</v>
      </c>
      <c r="AA118" s="21">
        <v>21.9</v>
      </c>
      <c r="AB118" s="21">
        <f t="shared" si="6"/>
        <v>10179.6</v>
      </c>
      <c r="AC118" s="22">
        <f t="shared" si="8"/>
        <v>204</v>
      </c>
    </row>
    <row r="119" spans="1:29" ht="99.95" customHeight="1">
      <c r="A119" s="15"/>
      <c r="B119" s="15" t="s">
        <v>157</v>
      </c>
      <c r="C119" s="16" t="s">
        <v>158</v>
      </c>
      <c r="D119" s="17" t="s">
        <v>63</v>
      </c>
      <c r="E119" s="18" t="s">
        <v>64</v>
      </c>
      <c r="F119" s="18" t="s">
        <v>8</v>
      </c>
      <c r="G119" s="18" t="s">
        <v>9</v>
      </c>
      <c r="H119" s="18" t="s">
        <v>65</v>
      </c>
      <c r="I119" s="18" t="s">
        <v>66</v>
      </c>
      <c r="J119" s="15" t="s">
        <v>70</v>
      </c>
      <c r="K119" s="15" t="s">
        <v>283</v>
      </c>
      <c r="L119" s="26"/>
      <c r="M119" s="15">
        <v>1</v>
      </c>
      <c r="N119" s="15">
        <v>2</v>
      </c>
      <c r="O119" s="15">
        <v>3</v>
      </c>
      <c r="P119" s="15">
        <v>3</v>
      </c>
      <c r="Q119" s="15">
        <v>2</v>
      </c>
      <c r="R119" s="15">
        <v>1</v>
      </c>
      <c r="S119" s="15"/>
      <c r="T119" s="15"/>
      <c r="U119" s="15"/>
      <c r="V119" s="15"/>
      <c r="W119" s="15"/>
      <c r="X119" s="15">
        <f t="shared" ref="X119:X140" si="9">SUM(L119:R119)</f>
        <v>12</v>
      </c>
      <c r="Y119" s="15">
        <v>25</v>
      </c>
      <c r="Z119" s="27">
        <v>69.900000000000006</v>
      </c>
      <c r="AA119" s="21">
        <v>21.9</v>
      </c>
      <c r="AB119" s="21">
        <f t="shared" si="6"/>
        <v>20970</v>
      </c>
      <c r="AC119" s="22">
        <f t="shared" si="8"/>
        <v>300</v>
      </c>
    </row>
    <row r="120" spans="1:29" ht="99.95" customHeight="1">
      <c r="A120" s="15"/>
      <c r="B120" s="15" t="s">
        <v>157</v>
      </c>
      <c r="C120" s="16" t="s">
        <v>158</v>
      </c>
      <c r="D120" s="17" t="s">
        <v>63</v>
      </c>
      <c r="E120" s="18" t="s">
        <v>64</v>
      </c>
      <c r="F120" s="18" t="s">
        <v>8</v>
      </c>
      <c r="G120" s="18" t="s">
        <v>9</v>
      </c>
      <c r="H120" s="18" t="s">
        <v>65</v>
      </c>
      <c r="I120" s="18" t="s">
        <v>66</v>
      </c>
      <c r="J120" s="15" t="s">
        <v>69</v>
      </c>
      <c r="K120" s="15" t="s">
        <v>284</v>
      </c>
      <c r="L120" s="15">
        <v>1</v>
      </c>
      <c r="M120" s="15">
        <v>2</v>
      </c>
      <c r="N120" s="15">
        <v>3</v>
      </c>
      <c r="O120" s="15">
        <v>3</v>
      </c>
      <c r="P120" s="15">
        <v>2</v>
      </c>
      <c r="Q120" s="15">
        <v>1</v>
      </c>
      <c r="R120" s="15"/>
      <c r="S120" s="15"/>
      <c r="T120" s="15"/>
      <c r="U120" s="15"/>
      <c r="V120" s="15"/>
      <c r="W120" s="15"/>
      <c r="X120" s="15">
        <f t="shared" si="9"/>
        <v>12</v>
      </c>
      <c r="Y120" s="15">
        <v>17</v>
      </c>
      <c r="Z120" s="27">
        <v>69.900000000000006</v>
      </c>
      <c r="AA120" s="21">
        <v>21.9</v>
      </c>
      <c r="AB120" s="21">
        <f t="shared" si="6"/>
        <v>14259.6</v>
      </c>
      <c r="AC120" s="22">
        <f t="shared" si="8"/>
        <v>204</v>
      </c>
    </row>
    <row r="121" spans="1:29" ht="99.95" customHeight="1">
      <c r="A121" s="15"/>
      <c r="B121" s="15" t="s">
        <v>157</v>
      </c>
      <c r="C121" s="16" t="s">
        <v>159</v>
      </c>
      <c r="D121" s="17" t="s">
        <v>63</v>
      </c>
      <c r="E121" s="18" t="s">
        <v>64</v>
      </c>
      <c r="F121" s="18" t="s">
        <v>8</v>
      </c>
      <c r="G121" s="18" t="s">
        <v>9</v>
      </c>
      <c r="H121" s="18" t="s">
        <v>68</v>
      </c>
      <c r="I121" s="18" t="s">
        <v>67</v>
      </c>
      <c r="J121" s="15" t="s">
        <v>70</v>
      </c>
      <c r="K121" s="15" t="s">
        <v>285</v>
      </c>
      <c r="L121" s="26"/>
      <c r="M121" s="15">
        <v>1</v>
      </c>
      <c r="N121" s="15">
        <v>2</v>
      </c>
      <c r="O121" s="15">
        <v>3</v>
      </c>
      <c r="P121" s="15">
        <v>3</v>
      </c>
      <c r="Q121" s="15">
        <v>2</v>
      </c>
      <c r="R121" s="15">
        <v>1</v>
      </c>
      <c r="S121" s="15"/>
      <c r="T121" s="15"/>
      <c r="U121" s="15"/>
      <c r="V121" s="15"/>
      <c r="W121" s="15"/>
      <c r="X121" s="15">
        <f t="shared" si="9"/>
        <v>12</v>
      </c>
      <c r="Y121" s="15">
        <v>25</v>
      </c>
      <c r="Z121" s="27">
        <v>69.900000000000006</v>
      </c>
      <c r="AA121" s="21">
        <v>21.9</v>
      </c>
      <c r="AB121" s="21">
        <f t="shared" si="6"/>
        <v>20970</v>
      </c>
      <c r="AC121" s="22">
        <f t="shared" si="8"/>
        <v>300</v>
      </c>
    </row>
    <row r="122" spans="1:29" ht="99.95" customHeight="1">
      <c r="A122" s="15"/>
      <c r="B122" s="15" t="s">
        <v>157</v>
      </c>
      <c r="C122" s="16" t="s">
        <v>159</v>
      </c>
      <c r="D122" s="17" t="s">
        <v>63</v>
      </c>
      <c r="E122" s="18" t="s">
        <v>64</v>
      </c>
      <c r="F122" s="18" t="s">
        <v>8</v>
      </c>
      <c r="G122" s="18" t="s">
        <v>9</v>
      </c>
      <c r="H122" s="18" t="s">
        <v>68</v>
      </c>
      <c r="I122" s="18" t="s">
        <v>67</v>
      </c>
      <c r="J122" s="15" t="s">
        <v>69</v>
      </c>
      <c r="K122" s="15" t="s">
        <v>286</v>
      </c>
      <c r="L122" s="15">
        <v>1</v>
      </c>
      <c r="M122" s="15">
        <v>2</v>
      </c>
      <c r="N122" s="15">
        <v>3</v>
      </c>
      <c r="O122" s="15">
        <v>3</v>
      </c>
      <c r="P122" s="15">
        <v>2</v>
      </c>
      <c r="Q122" s="15">
        <v>1</v>
      </c>
      <c r="R122" s="15"/>
      <c r="S122" s="15"/>
      <c r="T122" s="15"/>
      <c r="U122" s="15"/>
      <c r="V122" s="15"/>
      <c r="W122" s="15"/>
      <c r="X122" s="15">
        <f t="shared" si="9"/>
        <v>12</v>
      </c>
      <c r="Y122" s="15">
        <v>17</v>
      </c>
      <c r="Z122" s="27">
        <v>69.900000000000006</v>
      </c>
      <c r="AA122" s="21">
        <v>21.9</v>
      </c>
      <c r="AB122" s="21">
        <f t="shared" si="6"/>
        <v>14259.6</v>
      </c>
      <c r="AC122" s="22">
        <f t="shared" si="8"/>
        <v>204</v>
      </c>
    </row>
    <row r="123" spans="1:29" ht="99.95" customHeight="1">
      <c r="A123" s="15"/>
      <c r="B123" s="15" t="s">
        <v>157</v>
      </c>
      <c r="C123" s="16" t="s">
        <v>160</v>
      </c>
      <c r="D123" s="17" t="s">
        <v>63</v>
      </c>
      <c r="E123" s="18" t="s">
        <v>64</v>
      </c>
      <c r="F123" s="18" t="s">
        <v>8</v>
      </c>
      <c r="G123" s="18" t="s">
        <v>9</v>
      </c>
      <c r="H123" s="18" t="s">
        <v>25</v>
      </c>
      <c r="I123" s="18" t="s">
        <v>24</v>
      </c>
      <c r="J123" s="15" t="s">
        <v>70</v>
      </c>
      <c r="K123" s="15" t="s">
        <v>287</v>
      </c>
      <c r="L123" s="26"/>
      <c r="M123" s="15">
        <v>1</v>
      </c>
      <c r="N123" s="15">
        <v>2</v>
      </c>
      <c r="O123" s="15">
        <v>3</v>
      </c>
      <c r="P123" s="15">
        <v>3</v>
      </c>
      <c r="Q123" s="15">
        <v>2</v>
      </c>
      <c r="R123" s="15">
        <v>1</v>
      </c>
      <c r="S123" s="15"/>
      <c r="T123" s="15"/>
      <c r="U123" s="15"/>
      <c r="V123" s="15"/>
      <c r="W123" s="15"/>
      <c r="X123" s="15">
        <f t="shared" si="9"/>
        <v>12</v>
      </c>
      <c r="Y123" s="15">
        <v>15</v>
      </c>
      <c r="Z123" s="27">
        <v>69.900000000000006</v>
      </c>
      <c r="AA123" s="21">
        <v>21.9</v>
      </c>
      <c r="AB123" s="21">
        <f t="shared" si="6"/>
        <v>12582.000000000002</v>
      </c>
      <c r="AC123" s="22">
        <f t="shared" si="8"/>
        <v>180</v>
      </c>
    </row>
    <row r="124" spans="1:29" ht="99.95" customHeight="1">
      <c r="A124" s="15"/>
      <c r="B124" s="15" t="s">
        <v>157</v>
      </c>
      <c r="C124" s="16" t="s">
        <v>160</v>
      </c>
      <c r="D124" s="17" t="s">
        <v>63</v>
      </c>
      <c r="E124" s="18" t="s">
        <v>64</v>
      </c>
      <c r="F124" s="18" t="s">
        <v>8</v>
      </c>
      <c r="G124" s="18" t="s">
        <v>9</v>
      </c>
      <c r="H124" s="18" t="s">
        <v>25</v>
      </c>
      <c r="I124" s="18" t="s">
        <v>24</v>
      </c>
      <c r="J124" s="15" t="s">
        <v>69</v>
      </c>
      <c r="K124" s="15" t="s">
        <v>288</v>
      </c>
      <c r="L124" s="15">
        <v>1</v>
      </c>
      <c r="M124" s="15">
        <v>2</v>
      </c>
      <c r="N124" s="15">
        <v>3</v>
      </c>
      <c r="O124" s="15">
        <v>3</v>
      </c>
      <c r="P124" s="15">
        <v>2</v>
      </c>
      <c r="Q124" s="15">
        <v>1</v>
      </c>
      <c r="R124" s="15"/>
      <c r="S124" s="15"/>
      <c r="T124" s="15"/>
      <c r="U124" s="15"/>
      <c r="V124" s="15"/>
      <c r="W124" s="15"/>
      <c r="X124" s="15">
        <f t="shared" si="9"/>
        <v>12</v>
      </c>
      <c r="Y124" s="15">
        <v>10</v>
      </c>
      <c r="Z124" s="27">
        <v>69.900000000000006</v>
      </c>
      <c r="AA124" s="21">
        <v>21.9</v>
      </c>
      <c r="AB124" s="21">
        <f t="shared" si="6"/>
        <v>8388</v>
      </c>
      <c r="AC124" s="22">
        <f t="shared" si="8"/>
        <v>120</v>
      </c>
    </row>
    <row r="125" spans="1:29" ht="99.95" customHeight="1">
      <c r="A125" s="15"/>
      <c r="B125" s="15" t="s">
        <v>157</v>
      </c>
      <c r="C125" s="16" t="s">
        <v>161</v>
      </c>
      <c r="D125" s="17" t="s">
        <v>71</v>
      </c>
      <c r="E125" s="18" t="s">
        <v>72</v>
      </c>
      <c r="F125" s="18" t="s">
        <v>3</v>
      </c>
      <c r="G125" s="18" t="s">
        <v>4</v>
      </c>
      <c r="H125" s="18" t="s">
        <v>73</v>
      </c>
      <c r="I125" s="18" t="s">
        <v>74</v>
      </c>
      <c r="J125" s="15" t="s">
        <v>70</v>
      </c>
      <c r="K125" s="15" t="s">
        <v>289</v>
      </c>
      <c r="L125" s="26"/>
      <c r="M125" s="15">
        <v>1</v>
      </c>
      <c r="N125" s="15">
        <v>2</v>
      </c>
      <c r="O125" s="15">
        <v>3</v>
      </c>
      <c r="P125" s="15">
        <v>3</v>
      </c>
      <c r="Q125" s="15">
        <v>2</v>
      </c>
      <c r="R125" s="15">
        <v>1</v>
      </c>
      <c r="S125" s="15"/>
      <c r="T125" s="15"/>
      <c r="U125" s="15"/>
      <c r="V125" s="15"/>
      <c r="W125" s="15"/>
      <c r="X125" s="15">
        <f t="shared" si="9"/>
        <v>12</v>
      </c>
      <c r="Y125" s="15">
        <v>19</v>
      </c>
      <c r="Z125" s="27">
        <v>69.900000000000006</v>
      </c>
      <c r="AA125" s="21">
        <v>21.9</v>
      </c>
      <c r="AB125" s="21">
        <f t="shared" si="6"/>
        <v>15937.2</v>
      </c>
      <c r="AC125" s="22">
        <f t="shared" si="8"/>
        <v>228</v>
      </c>
    </row>
    <row r="126" spans="1:29" ht="99.95" customHeight="1">
      <c r="A126" s="15"/>
      <c r="B126" s="15" t="s">
        <v>157</v>
      </c>
      <c r="C126" s="16" t="s">
        <v>161</v>
      </c>
      <c r="D126" s="17" t="s">
        <v>71</v>
      </c>
      <c r="E126" s="18" t="s">
        <v>72</v>
      </c>
      <c r="F126" s="18" t="s">
        <v>3</v>
      </c>
      <c r="G126" s="18" t="s">
        <v>4</v>
      </c>
      <c r="H126" s="18" t="s">
        <v>73</v>
      </c>
      <c r="I126" s="18" t="s">
        <v>74</v>
      </c>
      <c r="J126" s="15" t="s">
        <v>69</v>
      </c>
      <c r="K126" s="15" t="s">
        <v>290</v>
      </c>
      <c r="L126" s="15">
        <v>1</v>
      </c>
      <c r="M126" s="15">
        <v>2</v>
      </c>
      <c r="N126" s="15">
        <v>3</v>
      </c>
      <c r="O126" s="15">
        <v>3</v>
      </c>
      <c r="P126" s="15">
        <v>2</v>
      </c>
      <c r="Q126" s="15">
        <v>1</v>
      </c>
      <c r="R126" s="15"/>
      <c r="S126" s="15"/>
      <c r="T126" s="15"/>
      <c r="U126" s="15"/>
      <c r="V126" s="15"/>
      <c r="W126" s="15"/>
      <c r="X126" s="15">
        <f t="shared" si="9"/>
        <v>12</v>
      </c>
      <c r="Y126" s="15">
        <v>13</v>
      </c>
      <c r="Z126" s="27">
        <v>69.900000000000006</v>
      </c>
      <c r="AA126" s="21">
        <v>21.9</v>
      </c>
      <c r="AB126" s="21">
        <f t="shared" si="6"/>
        <v>10904.400000000001</v>
      </c>
      <c r="AC126" s="22">
        <f t="shared" si="8"/>
        <v>156</v>
      </c>
    </row>
    <row r="127" spans="1:29" ht="99.95" customHeight="1">
      <c r="A127" s="15"/>
      <c r="B127" s="15" t="s">
        <v>157</v>
      </c>
      <c r="C127" s="16" t="s">
        <v>162</v>
      </c>
      <c r="D127" s="17" t="s">
        <v>71</v>
      </c>
      <c r="E127" s="18" t="s">
        <v>72</v>
      </c>
      <c r="F127" s="18" t="s">
        <v>3</v>
      </c>
      <c r="G127" s="18" t="s">
        <v>4</v>
      </c>
      <c r="H127" s="18" t="s">
        <v>75</v>
      </c>
      <c r="I127" s="18" t="s">
        <v>76</v>
      </c>
      <c r="J127" s="15" t="s">
        <v>70</v>
      </c>
      <c r="K127" s="15" t="s">
        <v>291</v>
      </c>
      <c r="L127" s="26"/>
      <c r="M127" s="15">
        <v>1</v>
      </c>
      <c r="N127" s="15">
        <v>2</v>
      </c>
      <c r="O127" s="15">
        <v>3</v>
      </c>
      <c r="P127" s="15">
        <v>3</v>
      </c>
      <c r="Q127" s="15">
        <v>2</v>
      </c>
      <c r="R127" s="15">
        <v>1</v>
      </c>
      <c r="S127" s="15"/>
      <c r="T127" s="15"/>
      <c r="U127" s="15"/>
      <c r="V127" s="15"/>
      <c r="W127" s="15"/>
      <c r="X127" s="15">
        <f t="shared" si="9"/>
        <v>12</v>
      </c>
      <c r="Y127" s="15">
        <v>16</v>
      </c>
      <c r="Z127" s="27">
        <v>69.900000000000006</v>
      </c>
      <c r="AA127" s="21">
        <v>21.9</v>
      </c>
      <c r="AB127" s="21">
        <f t="shared" si="6"/>
        <v>13420.800000000001</v>
      </c>
      <c r="AC127" s="22">
        <f t="shared" si="8"/>
        <v>192</v>
      </c>
    </row>
    <row r="128" spans="1:29" ht="99.95" customHeight="1">
      <c r="A128" s="15"/>
      <c r="B128" s="15" t="s">
        <v>157</v>
      </c>
      <c r="C128" s="16" t="s">
        <v>162</v>
      </c>
      <c r="D128" s="17" t="s">
        <v>71</v>
      </c>
      <c r="E128" s="18" t="s">
        <v>72</v>
      </c>
      <c r="F128" s="18" t="s">
        <v>3</v>
      </c>
      <c r="G128" s="18" t="s">
        <v>4</v>
      </c>
      <c r="H128" s="18" t="s">
        <v>75</v>
      </c>
      <c r="I128" s="18" t="s">
        <v>76</v>
      </c>
      <c r="J128" s="15" t="s">
        <v>69</v>
      </c>
      <c r="K128" s="15" t="s">
        <v>292</v>
      </c>
      <c r="L128" s="15">
        <v>1</v>
      </c>
      <c r="M128" s="15">
        <v>2</v>
      </c>
      <c r="N128" s="15">
        <v>3</v>
      </c>
      <c r="O128" s="15">
        <v>3</v>
      </c>
      <c r="P128" s="15">
        <v>2</v>
      </c>
      <c r="Q128" s="15">
        <v>1</v>
      </c>
      <c r="R128" s="15"/>
      <c r="S128" s="15"/>
      <c r="T128" s="15"/>
      <c r="U128" s="15"/>
      <c r="V128" s="15"/>
      <c r="W128" s="15"/>
      <c r="X128" s="15">
        <f t="shared" si="9"/>
        <v>12</v>
      </c>
      <c r="Y128" s="15">
        <v>11</v>
      </c>
      <c r="Z128" s="27">
        <v>69.900000000000006</v>
      </c>
      <c r="AA128" s="21">
        <v>21.9</v>
      </c>
      <c r="AB128" s="21">
        <f t="shared" si="6"/>
        <v>9226.8000000000011</v>
      </c>
      <c r="AC128" s="22">
        <f t="shared" si="8"/>
        <v>132</v>
      </c>
    </row>
    <row r="129" spans="1:29" ht="99.95" customHeight="1">
      <c r="A129" s="15"/>
      <c r="B129" s="15" t="s">
        <v>157</v>
      </c>
      <c r="C129" s="16" t="s">
        <v>163</v>
      </c>
      <c r="D129" s="17" t="s">
        <v>71</v>
      </c>
      <c r="E129" s="18" t="s">
        <v>72</v>
      </c>
      <c r="F129" s="18" t="s">
        <v>3</v>
      </c>
      <c r="G129" s="18" t="s">
        <v>4</v>
      </c>
      <c r="H129" s="18" t="s">
        <v>78</v>
      </c>
      <c r="I129" s="18" t="s">
        <v>77</v>
      </c>
      <c r="J129" s="15" t="s">
        <v>70</v>
      </c>
      <c r="K129" s="15" t="s">
        <v>293</v>
      </c>
      <c r="L129" s="26"/>
      <c r="M129" s="15">
        <v>1</v>
      </c>
      <c r="N129" s="15">
        <v>2</v>
      </c>
      <c r="O129" s="15">
        <v>3</v>
      </c>
      <c r="P129" s="15">
        <v>3</v>
      </c>
      <c r="Q129" s="15">
        <v>2</v>
      </c>
      <c r="R129" s="15">
        <v>1</v>
      </c>
      <c r="S129" s="15"/>
      <c r="T129" s="15"/>
      <c r="U129" s="15"/>
      <c r="V129" s="15"/>
      <c r="W129" s="15"/>
      <c r="X129" s="15">
        <f t="shared" si="9"/>
        <v>12</v>
      </c>
      <c r="Y129" s="15">
        <v>10</v>
      </c>
      <c r="Z129" s="27">
        <v>69.900000000000006</v>
      </c>
      <c r="AA129" s="21">
        <v>21.9</v>
      </c>
      <c r="AB129" s="21">
        <f t="shared" si="6"/>
        <v>8388</v>
      </c>
      <c r="AC129" s="22">
        <f t="shared" si="8"/>
        <v>120</v>
      </c>
    </row>
    <row r="130" spans="1:29" ht="99.95" customHeight="1">
      <c r="A130" s="15"/>
      <c r="B130" s="15" t="s">
        <v>157</v>
      </c>
      <c r="C130" s="16" t="s">
        <v>163</v>
      </c>
      <c r="D130" s="17" t="s">
        <v>71</v>
      </c>
      <c r="E130" s="18" t="s">
        <v>72</v>
      </c>
      <c r="F130" s="18" t="s">
        <v>3</v>
      </c>
      <c r="G130" s="18" t="s">
        <v>4</v>
      </c>
      <c r="H130" s="18" t="s">
        <v>78</v>
      </c>
      <c r="I130" s="18" t="s">
        <v>77</v>
      </c>
      <c r="J130" s="15" t="s">
        <v>69</v>
      </c>
      <c r="K130" s="15" t="s">
        <v>294</v>
      </c>
      <c r="L130" s="15">
        <v>1</v>
      </c>
      <c r="M130" s="15">
        <v>2</v>
      </c>
      <c r="N130" s="15">
        <v>3</v>
      </c>
      <c r="O130" s="15">
        <v>3</v>
      </c>
      <c r="P130" s="15">
        <v>2</v>
      </c>
      <c r="Q130" s="15">
        <v>1</v>
      </c>
      <c r="R130" s="15"/>
      <c r="S130" s="15"/>
      <c r="T130" s="15"/>
      <c r="U130" s="15"/>
      <c r="V130" s="15"/>
      <c r="W130" s="15"/>
      <c r="X130" s="15">
        <f t="shared" si="9"/>
        <v>12</v>
      </c>
      <c r="Y130" s="15">
        <v>7</v>
      </c>
      <c r="Z130" s="27">
        <v>69.900000000000006</v>
      </c>
      <c r="AA130" s="21">
        <v>21.9</v>
      </c>
      <c r="AB130" s="21">
        <f t="shared" si="6"/>
        <v>5871.6</v>
      </c>
      <c r="AC130" s="22">
        <f t="shared" si="8"/>
        <v>84</v>
      </c>
    </row>
    <row r="131" spans="1:29" ht="99.95" customHeight="1">
      <c r="A131" s="15"/>
      <c r="B131" s="15" t="s">
        <v>157</v>
      </c>
      <c r="C131" s="16" t="s">
        <v>164</v>
      </c>
      <c r="D131" s="17" t="s">
        <v>71</v>
      </c>
      <c r="E131" s="18" t="s">
        <v>72</v>
      </c>
      <c r="F131" s="18" t="s">
        <v>50</v>
      </c>
      <c r="G131" s="18" t="s">
        <v>51</v>
      </c>
      <c r="H131" s="18">
        <v>163</v>
      </c>
      <c r="I131" s="18" t="s">
        <v>67</v>
      </c>
      <c r="J131" s="15" t="s">
        <v>70</v>
      </c>
      <c r="K131" s="15" t="s">
        <v>295</v>
      </c>
      <c r="L131" s="26"/>
      <c r="M131" s="15">
        <v>1</v>
      </c>
      <c r="N131" s="15">
        <v>2</v>
      </c>
      <c r="O131" s="15">
        <v>3</v>
      </c>
      <c r="P131" s="15">
        <v>3</v>
      </c>
      <c r="Q131" s="15">
        <v>2</v>
      </c>
      <c r="R131" s="15">
        <v>1</v>
      </c>
      <c r="S131" s="15"/>
      <c r="T131" s="15"/>
      <c r="U131" s="15"/>
      <c r="V131" s="15"/>
      <c r="W131" s="15"/>
      <c r="X131" s="15">
        <f t="shared" si="9"/>
        <v>12</v>
      </c>
      <c r="Y131" s="15">
        <v>25</v>
      </c>
      <c r="Z131" s="27">
        <v>69.900000000000006</v>
      </c>
      <c r="AA131" s="21">
        <v>21.9</v>
      </c>
      <c r="AB131" s="21">
        <f t="shared" si="6"/>
        <v>20970</v>
      </c>
      <c r="AC131" s="22">
        <f t="shared" si="8"/>
        <v>300</v>
      </c>
    </row>
    <row r="132" spans="1:29" ht="99.95" customHeight="1">
      <c r="A132" s="15"/>
      <c r="B132" s="15" t="s">
        <v>157</v>
      </c>
      <c r="C132" s="16" t="s">
        <v>164</v>
      </c>
      <c r="D132" s="17" t="s">
        <v>71</v>
      </c>
      <c r="E132" s="18" t="s">
        <v>72</v>
      </c>
      <c r="F132" s="18" t="s">
        <v>50</v>
      </c>
      <c r="G132" s="18" t="s">
        <v>51</v>
      </c>
      <c r="H132" s="18">
        <v>163</v>
      </c>
      <c r="I132" s="18" t="s">
        <v>67</v>
      </c>
      <c r="J132" s="15" t="s">
        <v>69</v>
      </c>
      <c r="K132" s="15" t="s">
        <v>296</v>
      </c>
      <c r="L132" s="15">
        <v>1</v>
      </c>
      <c r="M132" s="15">
        <v>2</v>
      </c>
      <c r="N132" s="15">
        <v>3</v>
      </c>
      <c r="O132" s="15">
        <v>3</v>
      </c>
      <c r="P132" s="15">
        <v>2</v>
      </c>
      <c r="Q132" s="15">
        <v>1</v>
      </c>
      <c r="R132" s="15"/>
      <c r="S132" s="15"/>
      <c r="T132" s="15"/>
      <c r="U132" s="15"/>
      <c r="V132" s="15"/>
      <c r="W132" s="15"/>
      <c r="X132" s="15">
        <f t="shared" si="9"/>
        <v>12</v>
      </c>
      <c r="Y132" s="15">
        <v>17</v>
      </c>
      <c r="Z132" s="27">
        <v>69.900000000000006</v>
      </c>
      <c r="AA132" s="21">
        <v>21.9</v>
      </c>
      <c r="AB132" s="21">
        <f t="shared" ref="AB132:AB140" si="10">Z132*AC132</f>
        <v>14259.6</v>
      </c>
      <c r="AC132" s="22">
        <f t="shared" ref="AC132:AC140" si="11">X132*Y132</f>
        <v>204</v>
      </c>
    </row>
    <row r="133" spans="1:29" ht="99.95" customHeight="1">
      <c r="A133" s="15"/>
      <c r="B133" s="15" t="s">
        <v>157</v>
      </c>
      <c r="C133" s="16" t="s">
        <v>141</v>
      </c>
      <c r="D133" s="17" t="s">
        <v>71</v>
      </c>
      <c r="E133" s="18" t="s">
        <v>72</v>
      </c>
      <c r="F133" s="18" t="s">
        <v>50</v>
      </c>
      <c r="G133" s="18" t="s">
        <v>51</v>
      </c>
      <c r="H133" s="23" t="s">
        <v>79</v>
      </c>
      <c r="I133" s="18" t="s">
        <v>80</v>
      </c>
      <c r="J133" s="15" t="s">
        <v>70</v>
      </c>
      <c r="K133" s="15" t="s">
        <v>297</v>
      </c>
      <c r="L133" s="26"/>
      <c r="M133" s="15">
        <v>1</v>
      </c>
      <c r="N133" s="15">
        <v>2</v>
      </c>
      <c r="O133" s="15">
        <v>3</v>
      </c>
      <c r="P133" s="15">
        <v>3</v>
      </c>
      <c r="Q133" s="15">
        <v>2</v>
      </c>
      <c r="R133" s="15">
        <v>1</v>
      </c>
      <c r="S133" s="15"/>
      <c r="T133" s="15"/>
      <c r="U133" s="15"/>
      <c r="V133" s="15"/>
      <c r="W133" s="15"/>
      <c r="X133" s="15">
        <f t="shared" si="9"/>
        <v>12</v>
      </c>
      <c r="Y133" s="15">
        <v>5</v>
      </c>
      <c r="Z133" s="27">
        <v>69.900000000000006</v>
      </c>
      <c r="AA133" s="21">
        <v>21.9</v>
      </c>
      <c r="AB133" s="21">
        <f t="shared" si="10"/>
        <v>4194</v>
      </c>
      <c r="AC133" s="22">
        <f t="shared" si="11"/>
        <v>60</v>
      </c>
    </row>
    <row r="134" spans="1:29" ht="99.95" customHeight="1">
      <c r="A134" s="15"/>
      <c r="B134" s="15" t="s">
        <v>157</v>
      </c>
      <c r="C134" s="16" t="s">
        <v>141</v>
      </c>
      <c r="D134" s="17" t="s">
        <v>71</v>
      </c>
      <c r="E134" s="18" t="s">
        <v>72</v>
      </c>
      <c r="F134" s="18" t="s">
        <v>50</v>
      </c>
      <c r="G134" s="18" t="s">
        <v>51</v>
      </c>
      <c r="H134" s="23" t="s">
        <v>79</v>
      </c>
      <c r="I134" s="18" t="s">
        <v>80</v>
      </c>
      <c r="J134" s="15" t="s">
        <v>69</v>
      </c>
      <c r="K134" s="15" t="s">
        <v>298</v>
      </c>
      <c r="L134" s="15">
        <v>1</v>
      </c>
      <c r="M134" s="15">
        <v>2</v>
      </c>
      <c r="N134" s="15">
        <v>3</v>
      </c>
      <c r="O134" s="15">
        <v>3</v>
      </c>
      <c r="P134" s="15">
        <v>2</v>
      </c>
      <c r="Q134" s="15">
        <v>1</v>
      </c>
      <c r="R134" s="15"/>
      <c r="S134" s="15"/>
      <c r="T134" s="15"/>
      <c r="U134" s="15"/>
      <c r="V134" s="15"/>
      <c r="W134" s="15"/>
      <c r="X134" s="15">
        <f t="shared" si="9"/>
        <v>12</v>
      </c>
      <c r="Y134" s="15">
        <v>4</v>
      </c>
      <c r="Z134" s="27">
        <v>69.900000000000006</v>
      </c>
      <c r="AA134" s="21">
        <v>21.9</v>
      </c>
      <c r="AB134" s="21">
        <f t="shared" si="10"/>
        <v>3355.2000000000003</v>
      </c>
      <c r="AC134" s="22">
        <f t="shared" si="11"/>
        <v>48</v>
      </c>
    </row>
    <row r="135" spans="1:29" ht="99.95" customHeight="1">
      <c r="A135" s="15"/>
      <c r="B135" s="15" t="s">
        <v>157</v>
      </c>
      <c r="C135" s="16" t="s">
        <v>142</v>
      </c>
      <c r="D135" s="17" t="s">
        <v>71</v>
      </c>
      <c r="E135" s="18" t="s">
        <v>72</v>
      </c>
      <c r="F135" s="18" t="s">
        <v>50</v>
      </c>
      <c r="G135" s="18" t="s">
        <v>51</v>
      </c>
      <c r="H135" s="18">
        <v>137</v>
      </c>
      <c r="I135" s="18" t="s">
        <v>59</v>
      </c>
      <c r="J135" s="15" t="s">
        <v>70</v>
      </c>
      <c r="K135" s="15" t="s">
        <v>299</v>
      </c>
      <c r="L135" s="26"/>
      <c r="M135" s="15">
        <v>1</v>
      </c>
      <c r="N135" s="15">
        <v>2</v>
      </c>
      <c r="O135" s="15">
        <v>3</v>
      </c>
      <c r="P135" s="15">
        <v>3</v>
      </c>
      <c r="Q135" s="15">
        <v>2</v>
      </c>
      <c r="R135" s="15">
        <v>1</v>
      </c>
      <c r="S135" s="15"/>
      <c r="T135" s="15"/>
      <c r="U135" s="15"/>
      <c r="V135" s="15"/>
      <c r="W135" s="15"/>
      <c r="X135" s="15">
        <f t="shared" si="9"/>
        <v>12</v>
      </c>
      <c r="Y135" s="15">
        <v>15</v>
      </c>
      <c r="Z135" s="27">
        <v>69.900000000000006</v>
      </c>
      <c r="AA135" s="21">
        <v>21.9</v>
      </c>
      <c r="AB135" s="21">
        <f t="shared" si="10"/>
        <v>12582.000000000002</v>
      </c>
      <c r="AC135" s="22">
        <f t="shared" si="11"/>
        <v>180</v>
      </c>
    </row>
    <row r="136" spans="1:29" ht="99.95" customHeight="1">
      <c r="A136" s="15"/>
      <c r="B136" s="15" t="s">
        <v>157</v>
      </c>
      <c r="C136" s="16" t="s">
        <v>142</v>
      </c>
      <c r="D136" s="17" t="s">
        <v>71</v>
      </c>
      <c r="E136" s="18" t="s">
        <v>72</v>
      </c>
      <c r="F136" s="18" t="s">
        <v>50</v>
      </c>
      <c r="G136" s="18" t="s">
        <v>51</v>
      </c>
      <c r="H136" s="18">
        <v>137</v>
      </c>
      <c r="I136" s="18" t="s">
        <v>59</v>
      </c>
      <c r="J136" s="15" t="s">
        <v>69</v>
      </c>
      <c r="K136" s="15" t="s">
        <v>300</v>
      </c>
      <c r="L136" s="15">
        <v>1</v>
      </c>
      <c r="M136" s="15">
        <v>2</v>
      </c>
      <c r="N136" s="15">
        <v>3</v>
      </c>
      <c r="O136" s="15">
        <v>3</v>
      </c>
      <c r="P136" s="15">
        <v>2</v>
      </c>
      <c r="Q136" s="15">
        <v>1</v>
      </c>
      <c r="R136" s="15"/>
      <c r="S136" s="15"/>
      <c r="T136" s="15"/>
      <c r="U136" s="15"/>
      <c r="V136" s="15"/>
      <c r="W136" s="15"/>
      <c r="X136" s="15">
        <f t="shared" si="9"/>
        <v>12</v>
      </c>
      <c r="Y136" s="15">
        <v>10</v>
      </c>
      <c r="Z136" s="27">
        <v>69.900000000000006</v>
      </c>
      <c r="AA136" s="21">
        <v>21.9</v>
      </c>
      <c r="AB136" s="21">
        <f t="shared" si="10"/>
        <v>8388</v>
      </c>
      <c r="AC136" s="22">
        <f t="shared" si="11"/>
        <v>120</v>
      </c>
    </row>
    <row r="137" spans="1:29" ht="99.95" customHeight="1">
      <c r="A137" s="15"/>
      <c r="B137" s="15" t="s">
        <v>157</v>
      </c>
      <c r="C137" s="16" t="s">
        <v>165</v>
      </c>
      <c r="D137" s="17" t="s">
        <v>81</v>
      </c>
      <c r="E137" s="18" t="s">
        <v>82</v>
      </c>
      <c r="F137" s="18" t="s">
        <v>8</v>
      </c>
      <c r="G137" s="18" t="s">
        <v>9</v>
      </c>
      <c r="H137" s="18" t="s">
        <v>68</v>
      </c>
      <c r="I137" s="18" t="s">
        <v>67</v>
      </c>
      <c r="J137" s="15" t="s">
        <v>70</v>
      </c>
      <c r="K137" s="15" t="s">
        <v>301</v>
      </c>
      <c r="L137" s="26"/>
      <c r="M137" s="15">
        <v>1</v>
      </c>
      <c r="N137" s="15">
        <v>2</v>
      </c>
      <c r="O137" s="15">
        <v>3</v>
      </c>
      <c r="P137" s="15">
        <v>3</v>
      </c>
      <c r="Q137" s="15">
        <v>2</v>
      </c>
      <c r="R137" s="15">
        <v>1</v>
      </c>
      <c r="S137" s="15"/>
      <c r="T137" s="15"/>
      <c r="U137" s="15"/>
      <c r="V137" s="15"/>
      <c r="W137" s="15"/>
      <c r="X137" s="15">
        <f t="shared" si="9"/>
        <v>12</v>
      </c>
      <c r="Y137" s="15">
        <v>13</v>
      </c>
      <c r="Z137" s="27">
        <v>59.9</v>
      </c>
      <c r="AA137" s="21">
        <v>21.9</v>
      </c>
      <c r="AB137" s="21">
        <f t="shared" si="10"/>
        <v>9344.4</v>
      </c>
      <c r="AC137" s="22">
        <f t="shared" si="11"/>
        <v>156</v>
      </c>
    </row>
    <row r="138" spans="1:29" ht="99.95" customHeight="1">
      <c r="A138" s="15"/>
      <c r="B138" s="15" t="s">
        <v>157</v>
      </c>
      <c r="C138" s="16" t="s">
        <v>165</v>
      </c>
      <c r="D138" s="17" t="s">
        <v>81</v>
      </c>
      <c r="E138" s="18" t="s">
        <v>82</v>
      </c>
      <c r="F138" s="18" t="s">
        <v>8</v>
      </c>
      <c r="G138" s="18" t="s">
        <v>9</v>
      </c>
      <c r="H138" s="18" t="s">
        <v>68</v>
      </c>
      <c r="I138" s="18" t="s">
        <v>67</v>
      </c>
      <c r="J138" s="15" t="s">
        <v>69</v>
      </c>
      <c r="K138" s="15" t="s">
        <v>302</v>
      </c>
      <c r="L138" s="15">
        <v>1</v>
      </c>
      <c r="M138" s="15">
        <v>2</v>
      </c>
      <c r="N138" s="15">
        <v>3</v>
      </c>
      <c r="O138" s="15">
        <v>3</v>
      </c>
      <c r="P138" s="15">
        <v>2</v>
      </c>
      <c r="Q138" s="15">
        <v>1</v>
      </c>
      <c r="R138" s="15"/>
      <c r="S138" s="15"/>
      <c r="T138" s="15"/>
      <c r="U138" s="15"/>
      <c r="V138" s="15"/>
      <c r="W138" s="15"/>
      <c r="X138" s="15">
        <f t="shared" si="9"/>
        <v>12</v>
      </c>
      <c r="Y138" s="15">
        <v>9</v>
      </c>
      <c r="Z138" s="27">
        <v>59.9</v>
      </c>
      <c r="AA138" s="21">
        <v>21.9</v>
      </c>
      <c r="AB138" s="21">
        <f t="shared" si="10"/>
        <v>6469.2</v>
      </c>
      <c r="AC138" s="22">
        <f t="shared" si="11"/>
        <v>108</v>
      </c>
    </row>
    <row r="139" spans="1:29" ht="99.95" customHeight="1">
      <c r="A139" s="15"/>
      <c r="B139" s="15" t="s">
        <v>157</v>
      </c>
      <c r="C139" s="16" t="s">
        <v>166</v>
      </c>
      <c r="D139" s="17" t="s">
        <v>81</v>
      </c>
      <c r="E139" s="18" t="s">
        <v>82</v>
      </c>
      <c r="F139" s="18" t="s">
        <v>8</v>
      </c>
      <c r="G139" s="18" t="s">
        <v>9</v>
      </c>
      <c r="H139" s="18" t="s">
        <v>83</v>
      </c>
      <c r="I139" s="18" t="s">
        <v>84</v>
      </c>
      <c r="J139" s="15" t="s">
        <v>70</v>
      </c>
      <c r="K139" s="15" t="s">
        <v>303</v>
      </c>
      <c r="L139" s="26"/>
      <c r="M139" s="15">
        <v>1</v>
      </c>
      <c r="N139" s="15">
        <v>2</v>
      </c>
      <c r="O139" s="15">
        <v>3</v>
      </c>
      <c r="P139" s="15">
        <v>3</v>
      </c>
      <c r="Q139" s="15">
        <v>2</v>
      </c>
      <c r="R139" s="15">
        <v>1</v>
      </c>
      <c r="S139" s="15"/>
      <c r="T139" s="15"/>
      <c r="U139" s="15"/>
      <c r="V139" s="15"/>
      <c r="W139" s="15"/>
      <c r="X139" s="15">
        <f t="shared" si="9"/>
        <v>12</v>
      </c>
      <c r="Y139" s="15">
        <v>13</v>
      </c>
      <c r="Z139" s="27">
        <v>59.9</v>
      </c>
      <c r="AA139" s="21">
        <v>21.9</v>
      </c>
      <c r="AB139" s="21">
        <f t="shared" si="10"/>
        <v>9344.4</v>
      </c>
      <c r="AC139" s="22">
        <f t="shared" si="11"/>
        <v>156</v>
      </c>
    </row>
    <row r="140" spans="1:29" ht="99.95" customHeight="1">
      <c r="A140" s="15"/>
      <c r="B140" s="15" t="s">
        <v>157</v>
      </c>
      <c r="C140" s="16" t="s">
        <v>166</v>
      </c>
      <c r="D140" s="17" t="s">
        <v>81</v>
      </c>
      <c r="E140" s="18" t="s">
        <v>82</v>
      </c>
      <c r="F140" s="18" t="s">
        <v>8</v>
      </c>
      <c r="G140" s="18" t="s">
        <v>9</v>
      </c>
      <c r="H140" s="18" t="s">
        <v>83</v>
      </c>
      <c r="I140" s="18" t="s">
        <v>84</v>
      </c>
      <c r="J140" s="15" t="s">
        <v>69</v>
      </c>
      <c r="K140" s="15" t="s">
        <v>304</v>
      </c>
      <c r="L140" s="15">
        <v>1</v>
      </c>
      <c r="M140" s="15">
        <v>2</v>
      </c>
      <c r="N140" s="15">
        <v>3</v>
      </c>
      <c r="O140" s="15">
        <v>3</v>
      </c>
      <c r="P140" s="15">
        <v>2</v>
      </c>
      <c r="Q140" s="15">
        <v>1</v>
      </c>
      <c r="R140" s="15"/>
      <c r="S140" s="15"/>
      <c r="T140" s="15"/>
      <c r="U140" s="15"/>
      <c r="V140" s="15"/>
      <c r="W140" s="15"/>
      <c r="X140" s="15">
        <f t="shared" si="9"/>
        <v>12</v>
      </c>
      <c r="Y140" s="15">
        <v>9</v>
      </c>
      <c r="Z140" s="27">
        <v>59.9</v>
      </c>
      <c r="AA140" s="21">
        <v>21.9</v>
      </c>
      <c r="AB140" s="21">
        <f t="shared" si="10"/>
        <v>6469.2</v>
      </c>
      <c r="AC140" s="22">
        <f t="shared" si="11"/>
        <v>108</v>
      </c>
    </row>
  </sheetData>
  <mergeCells count="1">
    <mergeCell ref="L1:X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2025-05-21T15:18:40Z</dcterms:created>
  <dcterms:modified xsi:type="dcterms:W3CDTF">2026-01-26T10:40:50Z</dcterms:modified>
  <cp:category/>
</cp:coreProperties>
</file>